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filterPrivacy="1" defaultThemeVersion="124226"/>
  <xr:revisionPtr revIDLastSave="0" documentId="13_ncr:1_{3184C594-1EF3-4D5D-BA56-A5E989230812}" xr6:coauthVersionLast="38" xr6:coauthVersionMax="38" xr10:uidLastSave="{00000000-0000-0000-0000-000000000000}"/>
  <bookViews>
    <workbookView xWindow="0" yWindow="0" windowWidth="23040" windowHeight="9828" firstSheet="1" activeTab="1" xr2:uid="{00000000-000D-0000-FFFF-FFFF00000000}"/>
  </bookViews>
  <sheets>
    <sheet name="Диаграмма1" sheetId="4" state="hidden" r:id="rId1"/>
    <sheet name="Лист1" sheetId="1" r:id="rId2"/>
    <sheet name="Лист2" sheetId="2" r:id="rId3"/>
    <sheet name="Лист3" sheetId="3" r:id="rId4"/>
  </sheets>
  <calcPr calcId="181029"/>
</workbook>
</file>

<file path=xl/calcChain.xml><?xml version="1.0" encoding="utf-8"?>
<calcChain xmlns="http://schemas.openxmlformats.org/spreadsheetml/2006/main">
  <c r="J58" i="1" l="1"/>
  <c r="J57" i="1"/>
  <c r="I58" i="1"/>
  <c r="I57" i="1"/>
  <c r="K58" i="1" l="1"/>
  <c r="L58" i="1"/>
  <c r="K57" i="1"/>
  <c r="L57" i="1"/>
  <c r="H53" i="1"/>
  <c r="H44" i="1" l="1"/>
  <c r="H55" i="1"/>
  <c r="H48" i="1"/>
  <c r="H49" i="1" l="1"/>
  <c r="H45" i="1" l="1"/>
  <c r="H38" i="1"/>
  <c r="H56" i="1"/>
  <c r="H46" i="1"/>
  <c r="H30" i="1" l="1"/>
  <c r="H25" i="1" l="1"/>
  <c r="K59" i="1" l="1"/>
  <c r="L59" i="1"/>
  <c r="J59" i="1"/>
  <c r="H57" i="1"/>
  <c r="I59" i="1"/>
  <c r="H32" i="1"/>
  <c r="H23" i="1" l="1"/>
  <c r="H54" i="1"/>
  <c r="H51" i="1"/>
  <c r="H41" i="1"/>
  <c r="H42" i="1"/>
  <c r="H39" i="1"/>
  <c r="H40" i="1"/>
  <c r="H36" i="1"/>
  <c r="H35" i="1"/>
  <c r="H24" i="1"/>
  <c r="H21" i="1"/>
  <c r="H22" i="1"/>
  <c r="H58" i="1" l="1"/>
  <c r="H59" i="1" s="1"/>
</calcChain>
</file>

<file path=xl/sharedStrings.xml><?xml version="1.0" encoding="utf-8"?>
<sst xmlns="http://schemas.openxmlformats.org/spreadsheetml/2006/main" count="222" uniqueCount="120">
  <si>
    <t>Ведомственная целевая программа</t>
  </si>
  <si>
    <t>Наименование</t>
  </si>
  <si>
    <t>Основание для разработки программы</t>
  </si>
  <si>
    <t>Заказчик и исполнитель программы</t>
  </si>
  <si>
    <t>Цели программы</t>
  </si>
  <si>
    <t>Задачи программы</t>
  </si>
  <si>
    <t>Срок реализации программы</t>
  </si>
  <si>
    <t xml:space="preserve">Объем и источник финансирования программы </t>
  </si>
  <si>
    <t xml:space="preserve">Ожидаемые конечные результаты программы </t>
  </si>
  <si>
    <t xml:space="preserve">Перечень мероприятий Ведомственной целевой программы  </t>
  </si>
  <si>
    <t>№  п/п</t>
  </si>
  <si>
    <t>1.</t>
  </si>
  <si>
    <t>Наименование мероприятий</t>
  </si>
  <si>
    <t>Местная администрация Муниципального образования Муниципальный округ Озеро Долгое</t>
  </si>
  <si>
    <t>КБК</t>
  </si>
  <si>
    <t>ОКПД ОКВЭД</t>
  </si>
  <si>
    <t>Адрес реализации мероприятия</t>
  </si>
  <si>
    <t>Ожидаемый результат в натуральных показателях</t>
  </si>
  <si>
    <t>Годовой объём финансирования мероприятий (тыс.руб.)</t>
  </si>
  <si>
    <t>В т.ч. по кварталам</t>
  </si>
  <si>
    <t>1 кв.</t>
  </si>
  <si>
    <t>2 кв.</t>
  </si>
  <si>
    <t>3 кв.</t>
  </si>
  <si>
    <t xml:space="preserve"> 4 кв.</t>
  </si>
  <si>
    <t>СПб и Лен обл.</t>
  </si>
  <si>
    <t>2.</t>
  </si>
  <si>
    <t>ВСЕГО по программе</t>
  </si>
  <si>
    <t>2019 год</t>
  </si>
  <si>
    <t xml:space="preserve">УТВЕРЖДЕНО
Распоряжением МА МО МО Озеро Долгое 
от _____ 201_ г № ____  Приложение № ___   
</t>
  </si>
  <si>
    <t xml:space="preserve">Ведомственная целевая программа по организации и проведению досуговых мероприятий 
для жителей Муниципального образования Муниципальный округ Озеро Долгое на 2019 год
</t>
  </si>
  <si>
    <t>по организации и проведению досуговых мероприятий 
для жителей Муниципального образования Муниципальный округ Озеро Долгое на 2019 год</t>
  </si>
  <si>
    <t xml:space="preserve">Закон Санкт-Петербурга от 23.09. 2009 № 420-79 «Об организации местного самоуправления в Санкт-Петербурге»  ст.10, п.2, пп.8, "Основы законодательства Российской Федерации о культуре" (утв. ВС РФ 09.10.1992 N 3612-1, ред. от 05.12.2017 г.)  ст. 40,
  Постановление Местной администрации МО МО Озеро Долгое от 12.07.16 г. № 01-05/14  «Об утверждении «Положения об организации и проведении досуговых мероприятий для жителей МО МО Озеро Долгое»,  Устав Муниципального образования Муниципальный округ Озеро Долгое.
</t>
  </si>
  <si>
    <t xml:space="preserve">Повышение качества жизни населения муниципального округа, активизация творческой активности населения;
Содействие активному участию населения в жизни округа, организация содержательного досуга жителей;
Обеспечение и защита конституционного права граждан на культурную деятельность и свободный доступ к культурным ценностям и благам;
Создание условий для доступа населения округа к российскому и мировому культурному наследию, современной культуре, информационным ресурсам;
Предоставление комплекса услуг, обеспечивающих наиболее полное удовлетворение культурных запросов и духовных потребностей граждан;
Обеспечение единого культурного пространства муниципального округа;
Разработка и реализация программно-плановых мероприятий и мероприятий, связанных с культурным пространством Санкт- Петербурга.
</t>
  </si>
  <si>
    <t xml:space="preserve">Создание условий для полноправного и активного участия граждан в жизни общества;
Повышение уровня общественной активности с акцентом на духовные ценности и морально-этические нормы общества;
Максимальное вовлечение жителей округа в формирование культуры общения, творческой самореализации;
Развитие  новых форм досуга жителей округа;
Снижение социальной напряженности;
Стимулирование жителей округа к активному и здоровому образу жизни.
</t>
  </si>
  <si>
    <t>968 08 04 79514 00560 244 226</t>
  </si>
  <si>
    <t>968 08 04 79 514 00560 244 226</t>
  </si>
  <si>
    <t>Итого КБК 968 08 04 79 514 00560 244 226</t>
  </si>
  <si>
    <t>3.</t>
  </si>
  <si>
    <t>4.</t>
  </si>
  <si>
    <t>5.</t>
  </si>
  <si>
    <t>Выполнение работ по изготовлению полиграфической продукции, непредназначенной для дальнейшей перепродажи (пригласительных билетов)</t>
  </si>
  <si>
    <t xml:space="preserve">СПб </t>
  </si>
  <si>
    <t>6.</t>
  </si>
  <si>
    <t>7.</t>
  </si>
  <si>
    <t>8.</t>
  </si>
  <si>
    <t>9.</t>
  </si>
  <si>
    <t>10.</t>
  </si>
  <si>
    <t>11.</t>
  </si>
  <si>
    <t>Озеро Долгое</t>
  </si>
  <si>
    <t>12.</t>
  </si>
  <si>
    <t>13.</t>
  </si>
  <si>
    <r>
      <t xml:space="preserve">Организация и проведение автобусной экскурсии в честь </t>
    </r>
    <r>
      <rPr>
        <b/>
        <sz val="10"/>
        <color indexed="8"/>
        <rFont val="Times New Roman"/>
        <family val="1"/>
        <charset val="204"/>
      </rPr>
      <t>полного освобождения Ленинграда от фашистской блокады</t>
    </r>
    <r>
      <rPr>
        <sz val="10"/>
        <color indexed="8"/>
        <rFont val="Times New Roman"/>
        <family val="1"/>
        <charset val="204"/>
      </rPr>
      <t xml:space="preserve"> (поставка коллективной туристической путевки)</t>
    </r>
  </si>
  <si>
    <r>
      <t xml:space="preserve">Организация и проведение автобусной экскурсии </t>
    </r>
    <r>
      <rPr>
        <b/>
        <sz val="10"/>
        <color indexed="8"/>
        <rFont val="Times New Roman"/>
        <family val="1"/>
        <charset val="204"/>
      </rPr>
      <t xml:space="preserve">для опекунов и попечителей </t>
    </r>
    <r>
      <rPr>
        <sz val="10"/>
        <color indexed="8"/>
        <rFont val="Times New Roman"/>
        <family val="1"/>
        <charset val="204"/>
      </rPr>
      <t>несовершеннолетних и недееспособных жителей округа (поставка коллективной туристической путевки)</t>
    </r>
  </si>
  <si>
    <r>
      <t xml:space="preserve">Организация и проведение автобусной экскурсии для жителей льготной категории - </t>
    </r>
    <r>
      <rPr>
        <b/>
        <sz val="10"/>
        <rFont val="Times New Roman"/>
        <family val="1"/>
        <charset val="204"/>
      </rPr>
      <t>бывшие узники фашистских концлагерей</t>
    </r>
    <r>
      <rPr>
        <sz val="10"/>
        <rFont val="Times New Roman"/>
        <family val="1"/>
        <charset val="204"/>
      </rPr>
      <t xml:space="preserve">  (поставка коллективной туристической путевки)</t>
    </r>
  </si>
  <si>
    <t>14.</t>
  </si>
  <si>
    <t>45 чел.</t>
  </si>
  <si>
    <t>90 чел.</t>
  </si>
  <si>
    <t>СПб</t>
  </si>
  <si>
    <t>300 шт.</t>
  </si>
  <si>
    <t>ТЮЗ им. Брянцева</t>
  </si>
  <si>
    <t>652 чел.</t>
  </si>
  <si>
    <t>400 чел.</t>
  </si>
  <si>
    <t>2000 экз.</t>
  </si>
  <si>
    <t>90.04.10.110</t>
  </si>
  <si>
    <t>79.90.20.000/ 79.90.2</t>
  </si>
  <si>
    <t>16.</t>
  </si>
  <si>
    <t>17.</t>
  </si>
  <si>
    <t>01.19.21/ 47.76.1</t>
  </si>
  <si>
    <t>58.19.11.000</t>
  </si>
  <si>
    <t>93.29.29.000</t>
  </si>
  <si>
    <t>Месяц проведения</t>
  </si>
  <si>
    <t>1 квартал</t>
  </si>
  <si>
    <t>январь</t>
  </si>
  <si>
    <t>февраль</t>
  </si>
  <si>
    <t>февраль-март</t>
  </si>
  <si>
    <t>2 квартал</t>
  </si>
  <si>
    <t>4 квартал</t>
  </si>
  <si>
    <t>апрель</t>
  </si>
  <si>
    <t>май</t>
  </si>
  <si>
    <t>май-июнь</t>
  </si>
  <si>
    <t>декабрь</t>
  </si>
  <si>
    <t>6 поставок</t>
  </si>
  <si>
    <t>1 поставка</t>
  </si>
  <si>
    <t>135 чел.</t>
  </si>
  <si>
    <r>
      <t xml:space="preserve">Организация и проведение </t>
    </r>
    <r>
      <rPr>
        <b/>
        <sz val="10"/>
        <color indexed="8"/>
        <rFont val="Times New Roman"/>
        <family val="1"/>
        <charset val="204"/>
      </rPr>
      <t>тематических</t>
    </r>
    <r>
      <rPr>
        <sz val="10"/>
        <color indexed="8"/>
        <rFont val="Times New Roman"/>
        <family val="1"/>
        <charset val="204"/>
      </rPr>
      <t xml:space="preserve"> автобусных экскурсий для жителей округа (поставка трех коллективных туристических путевок)</t>
    </r>
  </si>
  <si>
    <t>3 квартал</t>
  </si>
  <si>
    <t>150 чел.</t>
  </si>
  <si>
    <t>100 чел.</t>
  </si>
  <si>
    <t>7 поставок</t>
  </si>
  <si>
    <t>ноябрь</t>
  </si>
  <si>
    <t>8 поставок</t>
  </si>
  <si>
    <t>ИТОГО КБК 968 08 04 79514 00560 244 349</t>
  </si>
  <si>
    <t>968 08 04 79514 00560 244 349</t>
  </si>
  <si>
    <t>Приобретение цветочной продукции для организации и проведения мероприятий</t>
  </si>
  <si>
    <t xml:space="preserve">Приобретение билетов в театр на детские спектакли для жителей округа с целью организации их досуга </t>
  </si>
  <si>
    <t>15.</t>
  </si>
  <si>
    <t>18.</t>
  </si>
  <si>
    <t>19.</t>
  </si>
  <si>
    <t>20.</t>
  </si>
  <si>
    <t>21.</t>
  </si>
  <si>
    <t>22.</t>
  </si>
  <si>
    <t>23.</t>
  </si>
  <si>
    <t>24.</t>
  </si>
  <si>
    <r>
      <t>Организация и проведение трех экскурсионных поездок для</t>
    </r>
    <r>
      <rPr>
        <b/>
        <sz val="10"/>
        <color indexed="8"/>
        <rFont val="Times New Roman"/>
        <family val="1"/>
        <charset val="204"/>
      </rPr>
      <t xml:space="preserve"> актива жителей </t>
    </r>
    <r>
      <rPr>
        <sz val="10"/>
        <color indexed="8"/>
        <rFont val="Times New Roman"/>
        <family val="1"/>
        <charset val="204"/>
      </rPr>
      <t>округа с целью организации их досуга (поставка трех коллективных туристических путевок)</t>
    </r>
  </si>
  <si>
    <r>
      <t xml:space="preserve">Данная программа не рассчитана на экономию средств местного бюджета, и оценка ее эффективности может выражаться только в ее социальных показателях. Оценивая эффективность мероприятий, проводимых в рамках данной программы необходимо учитывать, что для подобных мероприятий характерна «запаздывающая» эффективность, когда результаты от того или иного мероприятия  могут  появиться  только через несколько  лет.   
Оценка эффективности и результативности реализации Программы осуществляется на основе использования системы объективных критериев, которые выступают в качестве оценочных показателей (индикаторов). Они представлены качественными и количественными параметрами.
Качественные параметры:
• Повышение культурного уровня населения, расширение их кругозора, стремления познать историю родного края;
• Снижение фактов асоциального поведения молодежи (проявлений экстремизма, наркомании, ксенофобии, межнациональных конфликтов, хулиганства, вандализма, безнадзорности и т.п.), как следствие реализации репродуктивного и продуктивного творчества детей и подростков;
• Создание условий для развития гармоничной, социально-активной личности.
Количественные параметры:
• количество  населения, охваченного программными мероприятиями - составит 2 854 </t>
    </r>
    <r>
      <rPr>
        <sz val="10"/>
        <rFont val="Times New Roman"/>
        <family val="1"/>
        <charset val="204"/>
      </rPr>
      <t>человека;</t>
    </r>
    <r>
      <rPr>
        <sz val="10"/>
        <color theme="1"/>
        <rFont val="Times New Roman"/>
        <family val="1"/>
        <charset val="204"/>
      </rPr>
      <t xml:space="preserve">
• изготовление полиграфической продукции празднично-социальной направленности, непредназначенной для дальнейшей перепродажи (пригласительные билеты, сборник стихов и рисунков) – </t>
    </r>
    <r>
      <rPr>
        <sz val="10"/>
        <rFont val="Times New Roman"/>
        <family val="1"/>
        <charset val="204"/>
      </rPr>
      <t>2 300 штук;</t>
    </r>
    <r>
      <rPr>
        <sz val="10"/>
        <color theme="1"/>
        <rFont val="Times New Roman"/>
        <family val="1"/>
        <charset val="204"/>
      </rPr>
      <t xml:space="preserve">
• поставка подарочной (сувенирной) и цветочной продукции для жителей округа (участников праздничных, зрелищных мероприятий) –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22 поставки.</t>
    </r>
    <r>
      <rPr>
        <sz val="10"/>
        <color theme="1"/>
        <rFont val="Times New Roman"/>
        <family val="1"/>
        <charset val="204"/>
      </rPr>
      <t xml:space="preserve">
</t>
    </r>
  </si>
  <si>
    <r>
      <t xml:space="preserve"> - Объём финансирования -</t>
    </r>
    <r>
      <rPr>
        <sz val="1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3 130 000 </t>
    </r>
    <r>
      <rPr>
        <b/>
        <sz val="10"/>
        <rFont val="Times New Roman"/>
        <family val="1"/>
        <charset val="204"/>
      </rPr>
      <t>р</t>
    </r>
    <r>
      <rPr>
        <b/>
        <sz val="10"/>
        <color indexed="8"/>
        <rFont val="Times New Roman"/>
        <family val="1"/>
        <charset val="204"/>
      </rPr>
      <t xml:space="preserve">уб. </t>
    </r>
    <r>
      <rPr>
        <sz val="10"/>
        <color indexed="8"/>
        <rFont val="Times New Roman"/>
        <family val="1"/>
        <charset val="204"/>
      </rPr>
      <t xml:space="preserve">(Три миллиона сто тридцать тысяч руб.00 коп.)
 - Источник финансирования – средства местного бюджета Муниципального образования Муниципальный округ Озеро Долгое
</t>
    </r>
  </si>
  <si>
    <t xml:space="preserve">              Е.К. Елисеева</t>
  </si>
  <si>
    <t>Выполнение работ по изготовлению полиграфической продукции, непредназначенной для дальнейшей перепродажи (сборника детских стихов и рисунков)</t>
  </si>
  <si>
    <t>Начальник организационного сектора МА МО МО Озеро Долгое</t>
  </si>
  <si>
    <t xml:space="preserve">УТВЕРЖДЕНО
Распоряжением МА МО МО Озеро Долгое 
от 19.10.2018 г  № 01-04/40 Приложение № 3     
</t>
  </si>
  <si>
    <r>
      <t xml:space="preserve">Организация и проведение автобусной экскурсии для жителей льготной категории - </t>
    </r>
    <r>
      <rPr>
        <b/>
        <sz val="10"/>
        <rFont val="Times New Roman"/>
        <family val="1"/>
        <charset val="204"/>
      </rPr>
      <t>"чернобыльцы"</t>
    </r>
    <r>
      <rPr>
        <sz val="10"/>
        <rFont val="Times New Roman"/>
        <family val="1"/>
        <charset val="204"/>
      </rPr>
      <t xml:space="preserve">  (поставка коллективной туристической путевки)</t>
    </r>
  </si>
  <si>
    <r>
      <t xml:space="preserve">Организация и проведение Фестиваля детского дошкольного творчества </t>
    </r>
    <r>
      <rPr>
        <b/>
        <sz val="10"/>
        <rFont val="Times New Roman"/>
        <family val="1"/>
        <charset val="204"/>
      </rPr>
      <t>«Солнечный круг»</t>
    </r>
  </si>
  <si>
    <r>
      <t xml:space="preserve">Организация и проведение автобусной экскурсии для жителей округа в связи </t>
    </r>
    <r>
      <rPr>
        <b/>
        <sz val="10"/>
        <rFont val="Times New Roman"/>
        <family val="1"/>
        <charset val="204"/>
      </rPr>
      <t xml:space="preserve">с празднованием Победы советского народа в ВОВ </t>
    </r>
    <r>
      <rPr>
        <sz val="10"/>
        <rFont val="Times New Roman"/>
        <family val="1"/>
        <charset val="204"/>
      </rPr>
      <t>1941-1945 г.г. (поставка коллективной туристической путевки)</t>
    </r>
  </si>
  <si>
    <r>
      <t xml:space="preserve">Организация и проведение автобусной экскурсии для группы жителей, занимающихся </t>
    </r>
    <r>
      <rPr>
        <b/>
        <sz val="10"/>
        <rFont val="Times New Roman"/>
        <family val="1"/>
        <charset val="204"/>
      </rPr>
      <t>скандинавской ходьбой</t>
    </r>
    <r>
      <rPr>
        <sz val="10"/>
        <rFont val="Times New Roman"/>
        <family val="1"/>
        <charset val="204"/>
      </rPr>
      <t xml:space="preserve">  (поставка коллективной туристической путевки)</t>
    </r>
  </si>
  <si>
    <r>
      <t xml:space="preserve">Организация и проведение автобусной экскурсии </t>
    </r>
    <r>
      <rPr>
        <b/>
        <sz val="10"/>
        <rFont val="Times New Roman"/>
        <family val="1"/>
        <charset val="204"/>
      </rPr>
      <t>ко Дню защиты детей для детей,</t>
    </r>
    <r>
      <rPr>
        <sz val="10"/>
        <rFont val="Times New Roman"/>
        <family val="1"/>
        <charset val="204"/>
      </rPr>
      <t xml:space="preserve"> находящихся под опекой, и их законных представителей  (поставка коллективной туристической путевки)</t>
    </r>
  </si>
  <si>
    <r>
      <t xml:space="preserve">Организация и проведение двух экскурсионных поездок для </t>
    </r>
    <r>
      <rPr>
        <b/>
        <sz val="10"/>
        <rFont val="Times New Roman"/>
        <family val="1"/>
        <charset val="204"/>
      </rPr>
      <t>актива жителей</t>
    </r>
    <r>
      <rPr>
        <sz val="10"/>
        <rFont val="Times New Roman"/>
        <family val="1"/>
        <charset val="204"/>
      </rPr>
      <t xml:space="preserve"> округа с целью организации их досуга (поставка двух коллективных туристических путевок)</t>
    </r>
  </si>
  <si>
    <r>
      <t xml:space="preserve">Организация и проведение </t>
    </r>
    <r>
      <rPr>
        <b/>
        <sz val="10"/>
        <rFont val="Times New Roman"/>
        <family val="1"/>
        <charset val="204"/>
      </rPr>
      <t>тематических</t>
    </r>
    <r>
      <rPr>
        <sz val="10"/>
        <rFont val="Times New Roman"/>
        <family val="1"/>
        <charset val="204"/>
      </rPr>
      <t xml:space="preserve"> автобусных экскурсий для жителей округа (поставка трех коллективных туристических путевок)</t>
    </r>
  </si>
  <si>
    <r>
      <t xml:space="preserve">Организация и проведение </t>
    </r>
    <r>
      <rPr>
        <b/>
        <sz val="10"/>
        <rFont val="Times New Roman"/>
        <family val="1"/>
        <charset val="204"/>
      </rPr>
      <t>тематических</t>
    </r>
    <r>
      <rPr>
        <sz val="10"/>
        <rFont val="Times New Roman"/>
        <family val="1"/>
        <charset val="204"/>
      </rPr>
      <t xml:space="preserve"> автобусных экскурсий для жителей округа (поставка одной коллективной туристический путевоки)</t>
    </r>
  </si>
  <si>
    <r>
      <t xml:space="preserve">Организация и проведение двух автобусных экскурсий для жителей - </t>
    </r>
    <r>
      <rPr>
        <b/>
        <sz val="10"/>
        <rFont val="Times New Roman"/>
        <family val="1"/>
        <charset val="204"/>
      </rPr>
      <t xml:space="preserve">работников образовательных учреждений </t>
    </r>
    <r>
      <rPr>
        <sz val="10"/>
        <rFont val="Times New Roman"/>
        <family val="1"/>
        <charset val="204"/>
      </rPr>
      <t>(поставка двух коллективных туристических путевок)</t>
    </r>
  </si>
  <si>
    <r>
      <t xml:space="preserve">Организация и проведение автобусной экскурсии для жителей округа льготной категории - </t>
    </r>
    <r>
      <rPr>
        <b/>
        <sz val="10"/>
        <rFont val="Times New Roman"/>
        <family val="1"/>
        <charset val="204"/>
      </rPr>
      <t xml:space="preserve">инвалиды </t>
    </r>
    <r>
      <rPr>
        <sz val="10"/>
        <rFont val="Times New Roman"/>
        <family val="1"/>
        <charset val="204"/>
      </rPr>
      <t>(поставка коллективной туристической путевки)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</si>
</sst>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i/>
      <sz val="10"/>
      <color rgb="FF0070C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49" fontId="6" fillId="0" borderId="5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top" wrapText="1"/>
    </xf>
    <xf numFmtId="0" fontId="13" fillId="0" borderId="5" xfId="0" applyFont="1" applyBorder="1" applyAlignment="1">
      <alignment horizontal="left" vertical="top" wrapText="1" readingOrder="1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top"/>
    </xf>
    <xf numFmtId="0" fontId="4" fillId="0" borderId="5" xfId="0" applyFont="1" applyBorder="1" applyAlignment="1">
      <alignment horizontal="center" vertical="center"/>
    </xf>
    <xf numFmtId="1" fontId="10" fillId="0" borderId="5" xfId="0" applyNumberFormat="1" applyFont="1" applyBorder="1" applyAlignment="1">
      <alignment horizontal="left" vertical="top" wrapText="1" justifyLastLine="1" readingOrder="1"/>
    </xf>
    <xf numFmtId="0" fontId="10" fillId="0" borderId="5" xfId="0" applyFont="1" applyBorder="1" applyAlignment="1">
      <alignment horizontal="left" vertical="top" wrapText="1" readingOrder="1"/>
    </xf>
    <xf numFmtId="0" fontId="11" fillId="0" borderId="5" xfId="0" applyFont="1" applyBorder="1" applyAlignment="1">
      <alignment horizontal="left" vertical="top" wrapText="1" readingOrder="1"/>
    </xf>
    <xf numFmtId="0" fontId="4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top" wrapText="1" readingOrder="1"/>
    </xf>
    <xf numFmtId="1" fontId="17" fillId="0" borderId="5" xfId="0" applyNumberFormat="1" applyFont="1" applyBorder="1" applyAlignment="1">
      <alignment horizontal="left" vertical="top" wrapText="1" justifyLastLine="1" readingOrder="1"/>
    </xf>
    <xf numFmtId="0" fontId="18" fillId="0" borderId="5" xfId="0" applyFont="1" applyBorder="1" applyAlignment="1">
      <alignment horizontal="left" vertical="top" wrapText="1" readingOrder="1"/>
    </xf>
    <xf numFmtId="0" fontId="17" fillId="0" borderId="5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top" wrapText="1" readingOrder="1"/>
    </xf>
    <xf numFmtId="1" fontId="9" fillId="0" borderId="5" xfId="0" applyNumberFormat="1" applyFont="1" applyBorder="1" applyAlignment="1">
      <alignment horizontal="left" vertical="top" wrapText="1" justifyLastLine="1" readingOrder="1"/>
    </xf>
    <xf numFmtId="0" fontId="19" fillId="0" borderId="5" xfId="0" applyFont="1" applyBorder="1" applyAlignment="1">
      <alignment horizontal="left" vertical="top" wrapText="1" readingOrder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0" fillId="0" borderId="0" xfId="0" applyAlignment="1">
      <alignment wrapText="1"/>
    </xf>
    <xf numFmtId="49" fontId="6" fillId="0" borderId="9" xfId="0" applyNumberFormat="1" applyFont="1" applyBorder="1" applyAlignment="1">
      <alignment horizontal="center" vertical="center"/>
    </xf>
    <xf numFmtId="0" fontId="15" fillId="0" borderId="0" xfId="0" applyFont="1"/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0" fillId="0" borderId="11" xfId="0" applyBorder="1" applyAlignment="1"/>
    <xf numFmtId="0" fontId="0" fillId="0" borderId="12" xfId="0" applyBorder="1" applyAlignment="1"/>
    <xf numFmtId="0" fontId="20" fillId="0" borderId="11" xfId="0" applyFont="1" applyBorder="1" applyAlignment="1">
      <alignment horizontal="center" vertical="center"/>
    </xf>
    <xf numFmtId="1" fontId="10" fillId="0" borderId="5" xfId="0" applyNumberFormat="1" applyFont="1" applyBorder="1" applyAlignment="1">
      <alignment horizontal="center" vertical="top" wrapText="1" justifyLastLine="1" readingOrder="1"/>
    </xf>
    <xf numFmtId="1" fontId="17" fillId="0" borderId="5" xfId="0" applyNumberFormat="1" applyFont="1" applyBorder="1" applyAlignment="1">
      <alignment horizontal="center" vertical="top" wrapText="1" justifyLastLine="1" readingOrder="1"/>
    </xf>
    <xf numFmtId="49" fontId="6" fillId="0" borderId="1" xfId="0" applyNumberFormat="1" applyFont="1" applyBorder="1" applyAlignment="1">
      <alignment horizontal="center" vertical="center"/>
    </xf>
    <xf numFmtId="1" fontId="21" fillId="0" borderId="8" xfId="0" applyNumberFormat="1" applyFont="1" applyBorder="1" applyAlignment="1">
      <alignment horizontal="center" vertical="top" wrapText="1" justifyLastLine="1" readingOrder="1"/>
    </xf>
    <xf numFmtId="1" fontId="9" fillId="0" borderId="5" xfId="0" applyNumberFormat="1" applyFont="1" applyBorder="1" applyAlignment="1">
      <alignment horizontal="center" vertical="top" wrapText="1" justifyLastLine="1" readingOrder="1"/>
    </xf>
    <xf numFmtId="49" fontId="6" fillId="0" borderId="0" xfId="0" applyNumberFormat="1" applyFont="1" applyBorder="1" applyAlignment="1">
      <alignment horizontal="center" vertical="center"/>
    </xf>
    <xf numFmtId="49" fontId="23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/>
    </xf>
    <xf numFmtId="0" fontId="0" fillId="0" borderId="5" xfId="0" applyBorder="1" applyAlignment="1"/>
    <xf numFmtId="0" fontId="0" fillId="0" borderId="7" xfId="0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8" fillId="0" borderId="8" xfId="0" applyFont="1" applyBorder="1" applyAlignment="1" applyProtection="1">
      <alignment horizontal="left" vertical="top" wrapText="1"/>
      <protection locked="0"/>
    </xf>
    <xf numFmtId="0" fontId="12" fillId="0" borderId="8" xfId="0" applyFont="1" applyBorder="1" applyAlignment="1" applyProtection="1">
      <alignment horizontal="left" vertical="top" wrapText="1"/>
      <protection locked="0"/>
    </xf>
    <xf numFmtId="0" fontId="12" fillId="0" borderId="6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8" fillId="0" borderId="8" xfId="0" applyFont="1" applyBorder="1" applyAlignment="1">
      <alignment vertical="top"/>
    </xf>
    <xf numFmtId="0" fontId="8" fillId="0" borderId="6" xfId="0" applyFont="1" applyBorder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8" xfId="0" applyBorder="1" applyAlignment="1"/>
    <xf numFmtId="0" fontId="0" fillId="0" borderId="6" xfId="0" applyBorder="1" applyAlignment="1"/>
    <xf numFmtId="0" fontId="9" fillId="0" borderId="8" xfId="0" applyFont="1" applyBorder="1" applyAlignment="1">
      <alignment horizontal="left" vertical="top" wrapText="1" readingOrder="1"/>
    </xf>
    <xf numFmtId="1" fontId="9" fillId="0" borderId="8" xfId="0" applyNumberFormat="1" applyFont="1" applyBorder="1" applyAlignment="1">
      <alignment horizontal="left" vertical="top" wrapText="1" justifyLastLine="1" readingOrder="1"/>
    </xf>
    <xf numFmtId="0" fontId="19" fillId="0" borderId="8" xfId="0" applyFont="1" applyBorder="1" applyAlignment="1">
      <alignment horizontal="left" vertical="top" wrapText="1" readingOrder="1"/>
    </xf>
    <xf numFmtId="0" fontId="9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Лист1!$K$4:$K$17</c:f>
              <c:strCache>
                <c:ptCount val="14"/>
                <c:pt idx="0">
                  <c:v>Ведомственная целевая программа</c:v>
                </c:pt>
                <c:pt idx="1">
                  <c:v>по организации и проведению досуговых мероприятий 
для жителей Муниципального образования Муниципальный округ Озеро Долгое на 2019 год</c:v>
                </c:pt>
                <c:pt idx="2">
                  <c:v>Ведомственная целевая программа по организации и проведению досуговых мероприятий 
для жителей Муниципального образования Муниципальный округ Озеро Долгое на 2019 год
</c:v>
                </c:pt>
                <c:pt idx="3">
                  <c:v>Закон Санкт-Петербурга от 23.09. 2009 № 420-79 «Об организации местного самоуправления в Санкт-Петербурге»  ст.10, п.2, пп.8, "Основы законодательства Российской Федерации о культуре" (утв. ВС РФ 09.10.1992 N 3612-1, ред. от 05.12.2017 г.)  ст. 40,
  Пост</c:v>
                </c:pt>
                <c:pt idx="4">
                  <c:v>Местная администрация Муниципального образования Муниципальный округ Озеро Долгое</c:v>
                </c:pt>
                <c:pt idx="5">
                  <c:v>Создание условий для полноправного и активного участия граждан в жизни общества;
Повышение уровня общественной активности с акцентом на духовные ценности и морально-этические нормы общества;
Максимальное вовлечение жителей округа в формирование культуры о</c:v>
                </c:pt>
                <c:pt idx="6">
                  <c:v>Повышение качества жизни населения муниципального округа, активизация творческой активности населения;
Содействие активному участию населения в жизни округа, организация содержательного досуга жителей;
Обеспечение и защита конституционного права граждан н</c:v>
                </c:pt>
                <c:pt idx="7">
                  <c:v>2019 год</c:v>
                </c:pt>
                <c:pt idx="8">
                  <c:v> - Объём финансирования - 3 130 000 руб. (Три миллиона сто тридцать тысяч руб.00 коп.)
 - Источник финансирования – средства местного бюджета Муниципального образования Муниципальный округ Озеро Долгое
</c:v>
                </c:pt>
                <c:pt idx="9">
                  <c:v>Данная программа не рассчитана на экономию средств местного бюджета, и оценка ее эффективности может выражаться только в ее социальных показателях. Оценивая эффективность мероприятий, проводимых в рамках данной программы необходимо учитывать, что для подо</c:v>
                </c:pt>
                <c:pt idx="10">
                  <c:v>Перечень мероприятий Ведомственной целевой программы  </c:v>
                </c:pt>
                <c:pt idx="11">
                  <c:v>по организации и проведению досуговых мероприятий 
для жителей Муниципального образования Муниципальный округ Озеро Долгое на 2019 год</c:v>
                </c:pt>
                <c:pt idx="12">
                  <c:v>В т.ч. по кварталам</c:v>
                </c:pt>
                <c:pt idx="13">
                  <c:v>3 кв.</c:v>
                </c:pt>
              </c:strCache>
            </c:strRef>
          </c:tx>
          <c:invertIfNegative val="0"/>
          <c:cat>
            <c:multiLvlStrRef>
              <c:f>Лист1!$A$18:$J$60</c:f>
              <c:multiLvlStrCache>
                <c:ptCount val="68"/>
                <c:lvl>
                  <c:pt idx="0">
                    <c:v>Месяц проведения</c:v>
                  </c:pt>
                  <c:pt idx="2">
                    <c:v>1 квартал</c:v>
                  </c:pt>
                  <c:pt idx="3">
                    <c:v>январь</c:v>
                  </c:pt>
                  <c:pt idx="4">
                    <c:v>февраль-март</c:v>
                  </c:pt>
                  <c:pt idx="5">
                    <c:v>1 квартал</c:v>
                  </c:pt>
                  <c:pt idx="6">
                    <c:v>1 квартал</c:v>
                  </c:pt>
                  <c:pt idx="7">
                    <c:v>февраль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 квартал</c:v>
                  </c:pt>
                  <c:pt idx="17">
                    <c:v>2 квартал</c:v>
                  </c:pt>
                  <c:pt idx="18">
                    <c:v>2 квартал</c:v>
                  </c:pt>
                  <c:pt idx="19">
                    <c:v>0</c:v>
                  </c:pt>
                  <c:pt idx="21">
                    <c:v>200</c:v>
                  </c:pt>
                  <c:pt idx="22">
                    <c:v>апрель</c:v>
                  </c:pt>
                  <c:pt idx="23">
                    <c:v>апрель</c:v>
                  </c:pt>
                  <c:pt idx="24">
                    <c:v>60</c:v>
                  </c:pt>
                  <c:pt idx="25">
                    <c:v>60</c:v>
                  </c:pt>
                  <c:pt idx="26">
                    <c:v>апрель</c:v>
                  </c:pt>
                  <c:pt idx="27">
                    <c:v>апрель</c:v>
                  </c:pt>
                  <c:pt idx="28">
                    <c:v>май</c:v>
                  </c:pt>
                  <c:pt idx="29">
                    <c:v>май</c:v>
                  </c:pt>
                  <c:pt idx="30">
                    <c:v>май-июнь</c:v>
                  </c:pt>
                  <c:pt idx="31">
                    <c:v>300</c:v>
                  </c:pt>
                  <c:pt idx="32">
                    <c:v>700</c:v>
                  </c:pt>
                  <c:pt idx="33">
                    <c:v>60</c:v>
                  </c:pt>
                  <c:pt idx="34">
                    <c:v>60</c:v>
                  </c:pt>
                  <c:pt idx="35">
                    <c:v>60</c:v>
                  </c:pt>
                  <c:pt idx="36">
                    <c:v>2 квартал</c:v>
                  </c:pt>
                  <c:pt idx="37">
                    <c:v>2 квартал</c:v>
                  </c:pt>
                  <c:pt idx="38">
                    <c:v>2 квартал</c:v>
                  </c:pt>
                  <c:pt idx="39">
                    <c:v>3 квартал</c:v>
                  </c:pt>
                  <c:pt idx="40">
                    <c:v>3 квартал</c:v>
                  </c:pt>
                  <c:pt idx="41">
                    <c:v>3 квартал</c:v>
                  </c:pt>
                  <c:pt idx="42">
                    <c:v>4 квартал</c:v>
                  </c:pt>
                  <c:pt idx="43">
                    <c:v>4 квартал</c:v>
                  </c:pt>
                  <c:pt idx="44">
                    <c:v>200</c:v>
                  </c:pt>
                  <c:pt idx="45">
                    <c:v>90</c:v>
                  </c:pt>
                  <c:pt idx="46">
                    <c:v>35</c:v>
                  </c:pt>
                  <c:pt idx="48">
                    <c:v>0</c:v>
                  </c:pt>
                  <c:pt idx="49">
                    <c:v>0</c:v>
                  </c:pt>
                  <c:pt idx="51">
                    <c:v>0</c:v>
                  </c:pt>
                  <c:pt idx="52">
                    <c:v>ноябрь</c:v>
                  </c:pt>
                  <c:pt idx="53">
                    <c:v>декабрь</c:v>
                  </c:pt>
                  <c:pt idx="54">
                    <c:v>4 квартал</c:v>
                  </c:pt>
                  <c:pt idx="55">
                    <c:v>4 квартал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335</c:v>
                  </c:pt>
                  <c:pt idx="65">
                    <c:v>1490</c:v>
                  </c:pt>
                  <c:pt idx="66">
                    <c:v>1825</c:v>
                  </c:pt>
                  <c:pt idx="67">
                    <c:v>              Е.К. Елисеева</c:v>
                  </c:pt>
                </c:lvl>
                <c:lvl>
                  <c:pt idx="3">
                    <c:v>968 08 04 79 514 00560 244 226</c:v>
                  </c:pt>
                  <c:pt idx="4">
                    <c:v>968 08 04 79 514 00560 244 226</c:v>
                  </c:pt>
                  <c:pt idx="5">
                    <c:v>968 08 04 79 514 00560 244 226</c:v>
                  </c:pt>
                  <c:pt idx="6">
                    <c:v>968 08 04 79 514 00560 244 226</c:v>
                  </c:pt>
                  <c:pt idx="7">
                    <c:v>968 08 04 79514 00560 244 226</c:v>
                  </c:pt>
                  <c:pt idx="11">
                    <c:v>90</c:v>
                  </c:pt>
                  <c:pt idx="12">
                    <c:v>60</c:v>
                  </c:pt>
                  <c:pt idx="13">
                    <c:v>90</c:v>
                  </c:pt>
                  <c:pt idx="14">
                    <c:v>300</c:v>
                  </c:pt>
                  <c:pt idx="15">
                    <c:v>10</c:v>
                  </c:pt>
                  <c:pt idx="16">
                    <c:v>968 08 04 79514 00560 244 349</c:v>
                  </c:pt>
                  <c:pt idx="18">
                    <c:v>968 08 04 79 514 00560 244 226</c:v>
                  </c:pt>
                  <c:pt idx="19">
                    <c:v>40</c:v>
                  </c:pt>
                  <c:pt idx="21">
                    <c:v>0</c:v>
                  </c:pt>
                  <c:pt idx="22">
                    <c:v>968 08 04 79514 00560 244 226</c:v>
                  </c:pt>
                  <c:pt idx="23">
                    <c:v>968 08 04 79514 00560 244 226</c:v>
                  </c:pt>
                  <c:pt idx="24">
                    <c:v>0</c:v>
                  </c:pt>
                  <c:pt idx="25">
                    <c:v>0</c:v>
                  </c:pt>
                  <c:pt idx="26">
                    <c:v>968 08 04 79514 00560 244 349</c:v>
                  </c:pt>
                  <c:pt idx="27">
                    <c:v>968 08 04 79514 00560 244 226</c:v>
                  </c:pt>
                  <c:pt idx="28">
                    <c:v>968 08 04 79514 00560 244 226</c:v>
                  </c:pt>
                  <c:pt idx="29">
                    <c:v>968 08 04 79514 00560 244 226</c:v>
                  </c:pt>
                  <c:pt idx="30">
                    <c:v>968 08 04 79514 00560 244 226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968 08 04 79 514 00560 244 226</c:v>
                  </c:pt>
                  <c:pt idx="37">
                    <c:v>968 08 04 79 514 00560 244 226</c:v>
                  </c:pt>
                  <c:pt idx="38">
                    <c:v>968 08 04 79514 00560 244 349</c:v>
                  </c:pt>
                  <c:pt idx="40">
                    <c:v>968 08 04 79 514 00560 244 226</c:v>
                  </c:pt>
                  <c:pt idx="41">
                    <c:v>968 08 04 79514 00560 244 349</c:v>
                  </c:pt>
                  <c:pt idx="43">
                    <c:v>968 08 04 79514 00560 244 226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8">
                    <c:v>0</c:v>
                  </c:pt>
                  <c:pt idx="49">
                    <c:v>0</c:v>
                  </c:pt>
                  <c:pt idx="51">
                    <c:v>0</c:v>
                  </c:pt>
                  <c:pt idx="52">
                    <c:v>968 08 04 79514 00560 244 349</c:v>
                  </c:pt>
                  <c:pt idx="53">
                    <c:v>968 08 04 79514 00560 244 226</c:v>
                  </c:pt>
                  <c:pt idx="54">
                    <c:v>968 08 04 79 514 00560 244 226</c:v>
                  </c:pt>
                  <c:pt idx="55">
                    <c:v>968 08 04 79514 00560 244 349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40</c:v>
                  </c:pt>
                  <c:pt idx="65">
                    <c:v>550</c:v>
                  </c:pt>
                  <c:pt idx="66">
                    <c:v>590</c:v>
                  </c:pt>
                </c:lvl>
                <c:lvl>
                  <c:pt idx="3">
                    <c:v>Организация и проведение автобусной экскурсии в честь полного освобождения Ленинграда от фашистской блокады (поставка коллективной туристической путевки)</c:v>
                  </c:pt>
                  <c:pt idx="4">
                    <c:v>Организация и проведение автобусной экскурсии для опекунов и попечителей несовершеннолетних и недееспособных жителей округа (поставка коллективной туристической путевки)</c:v>
                  </c:pt>
                  <c:pt idx="5">
                    <c:v>Организация и проведение тематических автобусных экскурсий для жителей округа (поставка трех коллективных туристических путевок)</c:v>
                  </c:pt>
                  <c:pt idx="6">
                    <c:v>Организация и проведение трех экскурсионных поездок для актива жителей округа с целью организации их досуга (поставка трех коллективных туристических путевок)</c:v>
                  </c:pt>
                  <c:pt idx="7">
                    <c:v>Выполнение работ по изготовлению полиграфической продукции, непредназначенной для дальнейшей перепродажи (пригласительных билетов)</c:v>
                  </c:pt>
                  <c:pt idx="11">
                    <c:v>90</c:v>
                  </c:pt>
                  <c:pt idx="12">
                    <c:v>60</c:v>
                  </c:pt>
                  <c:pt idx="13">
                    <c:v>90</c:v>
                  </c:pt>
                  <c:pt idx="14">
                    <c:v>300</c:v>
                  </c:pt>
                  <c:pt idx="15">
                    <c:v>10</c:v>
                  </c:pt>
                  <c:pt idx="16">
                    <c:v>Приобретение цветочной продукции для организации и проведения мероприятий</c:v>
                  </c:pt>
                  <c:pt idx="18">
                    <c:v>Выполнение работ по изготовлению полиграфической продукции, непредназначенной для дальнейшей перепродажи (сборника детских стихов и рисунков)</c:v>
                  </c:pt>
                  <c:pt idx="19">
                    <c:v>40</c:v>
                  </c:pt>
                  <c:pt idx="21">
                    <c:v>200</c:v>
                  </c:pt>
                  <c:pt idx="22">
                    <c:v>Организация и проведение автобусной экскурсии для жителей льготной категории - бывшие узники фашистских концлагерей  (поставка коллективной туристической путевки)</c:v>
                  </c:pt>
                  <c:pt idx="23">
                    <c:v>Организация и проведение автобусной экскурсии для жителей льготной категории - "чернобыльцы"  (поставка коллективной туристической путевки)</c:v>
                  </c:pt>
                  <c:pt idx="24">
                    <c:v>60</c:v>
                  </c:pt>
                  <c:pt idx="25">
                    <c:v>60</c:v>
                  </c:pt>
                  <c:pt idx="26">
                    <c:v>Приобретение билетов в театр на детские спектакли для жителей округа с целью организации их досуга </c:v>
                  </c:pt>
                  <c:pt idx="27">
                    <c:v>Организация и проведение Фестиваля детского дошкольного творчества «Солнечный круг»</c:v>
                  </c:pt>
                  <c:pt idx="28">
                    <c:v>Организация и проведение автобусной экскурсии для жителей округа в связи с празднованием Победы советского народа в ВОВ 1941-1945 г.г. (поставка коллективной туристической путевки)</c:v>
                  </c:pt>
                  <c:pt idx="29">
                    <c:v>Организация и проведение автобусной экскурсии для группы жителей, занимающихся скандинавской ходьбой  (поставка коллективной туристической путевки)</c:v>
                  </c:pt>
                  <c:pt idx="30">
                    <c:v>Организация и проведение автобусной экскурсии ко Дню защиты детей для детей, находящихся под опекой, и их законных представителей  (поставка коллективной туристической путевки)</c:v>
                  </c:pt>
                  <c:pt idx="31">
                    <c:v>300</c:v>
                  </c:pt>
                  <c:pt idx="32">
                    <c:v>700</c:v>
                  </c:pt>
                  <c:pt idx="33">
                    <c:v>60</c:v>
                  </c:pt>
                  <c:pt idx="34">
                    <c:v>60</c:v>
                  </c:pt>
                  <c:pt idx="35">
                    <c:v>60</c:v>
                  </c:pt>
                  <c:pt idx="36">
                    <c:v>Организация и проведение двух экскурсионных поездок для актива жителей округа с целью организации их досуга (поставка двух коллективных туристических путевок)</c:v>
                  </c:pt>
                  <c:pt idx="37">
                    <c:v>Организация и проведение тематических автобусных экскурсий для жителей округа (поставка трех коллективных туристических путевок)</c:v>
                  </c:pt>
                  <c:pt idx="38">
                    <c:v>Приобретение цветочной продукции для организации и проведения мероприятий</c:v>
                  </c:pt>
                  <c:pt idx="40">
                    <c:v>Организация и проведение тематических автобусных экскурсий для жителей округа (поставка одной коллективной туристический путевоки)</c:v>
                  </c:pt>
                  <c:pt idx="41">
                    <c:v>Приобретение цветочной продукции для организации и проведения мероприятий</c:v>
                  </c:pt>
                  <c:pt idx="43">
                    <c:v>Организация и проведение двух автобусных экскурсий для жителей - работников образовательных учреждений (поставка двух коллективных туристических путевок)</c:v>
                  </c:pt>
                  <c:pt idx="44">
                    <c:v>200</c:v>
                  </c:pt>
                  <c:pt idx="45">
                    <c:v>90</c:v>
                  </c:pt>
                  <c:pt idx="46">
                    <c:v>35</c:v>
                  </c:pt>
                  <c:pt idx="48">
                    <c:v>30</c:v>
                  </c:pt>
                  <c:pt idx="49">
                    <c:v>5</c:v>
                  </c:pt>
                  <c:pt idx="51">
                    <c:v>200</c:v>
                  </c:pt>
                  <c:pt idx="52">
                    <c:v>Приобретение билетов в театр на детские спектакли для жителей округа с целью организации их досуга </c:v>
                  </c:pt>
                  <c:pt idx="53">
                    <c:v>Организация и проведение автобусной экскурсии для жителей округа льготной категории - инвалиды (поставка коллективной туристической путевки)</c:v>
                  </c:pt>
                  <c:pt idx="54">
                    <c:v>Организация и проведение тематических автобусных экскурсий для жителей округа (поставка трех коллективных туристических путевок)</c:v>
                  </c:pt>
                  <c:pt idx="55">
                    <c:v>Приобретение цветочной продукции для организации и проведения мероприятий</c:v>
                  </c:pt>
                  <c:pt idx="56">
                    <c:v>ИТОГО КБК 968 08 04 79514 00560 244 349</c:v>
                  </c:pt>
                  <c:pt idx="57">
                    <c:v>Итого КБК 968 08 04 79 514 00560 244 226</c:v>
                  </c:pt>
                  <c:pt idx="58">
                    <c:v>ВСЕГО по программе</c:v>
                  </c:pt>
                  <c:pt idx="59">
                    <c:v>Начальник организационного сектора МА МО МО Озеро Долгое</c:v>
                  </c:pt>
                  <c:pt idx="60">
                    <c:v>300</c:v>
                  </c:pt>
                  <c:pt idx="61">
                    <c:v>60</c:v>
                  </c:pt>
                  <c:pt idx="62">
                    <c:v>90</c:v>
                  </c:pt>
                  <c:pt idx="63">
                    <c:v>30</c:v>
                  </c:pt>
                  <c:pt idx="64">
                    <c:v>710</c:v>
                  </c:pt>
                  <c:pt idx="65">
                    <c:v>2420</c:v>
                  </c:pt>
                  <c:pt idx="66">
                    <c:v>3130</c:v>
                  </c:pt>
                </c:lvl>
                <c:lvl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5.</c:v>
                  </c:pt>
                  <c:pt idx="11">
                    <c:v>45 чел.</c:v>
                  </c:pt>
                  <c:pt idx="12">
                    <c:v>45 чел.</c:v>
                  </c:pt>
                  <c:pt idx="13">
                    <c:v>135 чел.</c:v>
                  </c:pt>
                  <c:pt idx="14">
                    <c:v>150 чел.</c:v>
                  </c:pt>
                  <c:pt idx="15">
                    <c:v>2000 экз.</c:v>
                  </c:pt>
                  <c:pt idx="16">
                    <c:v>6.</c:v>
                  </c:pt>
                  <c:pt idx="18">
                    <c:v>7.</c:v>
                  </c:pt>
                  <c:pt idx="19">
                    <c:v>8 поставок</c:v>
                  </c:pt>
                  <c:pt idx="21">
                    <c:v>300 шт.</c:v>
                  </c:pt>
                  <c:pt idx="22">
                    <c:v>8.</c:v>
                  </c:pt>
                  <c:pt idx="23">
                    <c:v>9.</c:v>
                  </c:pt>
                  <c:pt idx="24">
                    <c:v>45 чел.</c:v>
                  </c:pt>
                  <c:pt idx="25">
                    <c:v>45 чел.</c:v>
                  </c:pt>
                  <c:pt idx="26">
                    <c:v>10.</c:v>
                  </c:pt>
                  <c:pt idx="27">
                    <c:v>11.</c:v>
                  </c:pt>
                  <c:pt idx="28">
                    <c:v>12.</c:v>
                  </c:pt>
                  <c:pt idx="29">
                    <c:v>13.</c:v>
                  </c:pt>
                  <c:pt idx="30">
                    <c:v>14.</c:v>
                  </c:pt>
                  <c:pt idx="31">
                    <c:v>652 чел.</c:v>
                  </c:pt>
                  <c:pt idx="32">
                    <c:v>400 чел.</c:v>
                  </c:pt>
                  <c:pt idx="33">
                    <c:v>45 чел.</c:v>
                  </c:pt>
                  <c:pt idx="34">
                    <c:v>45 чел.</c:v>
                  </c:pt>
                  <c:pt idx="35">
                    <c:v>45 чел.</c:v>
                  </c:pt>
                  <c:pt idx="36">
                    <c:v>15.</c:v>
                  </c:pt>
                  <c:pt idx="37">
                    <c:v>16.</c:v>
                  </c:pt>
                  <c:pt idx="38">
                    <c:v>17.</c:v>
                  </c:pt>
                  <c:pt idx="40">
                    <c:v>18.</c:v>
                  </c:pt>
                  <c:pt idx="41">
                    <c:v>19.</c:v>
                  </c:pt>
                  <c:pt idx="43">
                    <c:v>20.</c:v>
                  </c:pt>
                  <c:pt idx="44">
                    <c:v>100 чел.</c:v>
                  </c:pt>
                  <c:pt idx="45">
                    <c:v>135 чел.</c:v>
                  </c:pt>
                  <c:pt idx="46">
                    <c:v>7 поставок</c:v>
                  </c:pt>
                  <c:pt idx="48">
                    <c:v>45 чел.</c:v>
                  </c:pt>
                  <c:pt idx="49">
                    <c:v>1 поставка</c:v>
                  </c:pt>
                  <c:pt idx="51">
                    <c:v>90 чел.</c:v>
                  </c:pt>
                  <c:pt idx="52">
                    <c:v>21.</c:v>
                  </c:pt>
                  <c:pt idx="53">
                    <c:v>22.</c:v>
                  </c:pt>
                  <c:pt idx="54">
                    <c:v>23.</c:v>
                  </c:pt>
                  <c:pt idx="55">
                    <c:v>24.</c:v>
                  </c:pt>
                  <c:pt idx="60">
                    <c:v>652 чел.</c:v>
                  </c:pt>
                  <c:pt idx="61">
                    <c:v>45 чел.</c:v>
                  </c:pt>
                  <c:pt idx="62">
                    <c:v>135 чел.</c:v>
                  </c:pt>
                  <c:pt idx="63">
                    <c:v>6 поставок</c:v>
                  </c:pt>
                </c:lvl>
                <c:lvl>
                  <c:pt idx="11">
                    <c:v>СПб и Лен обл.</c:v>
                  </c:pt>
                  <c:pt idx="12">
                    <c:v>СПб и Лен обл.</c:v>
                  </c:pt>
                  <c:pt idx="13">
                    <c:v>СПб и Лен обл.</c:v>
                  </c:pt>
                  <c:pt idx="14">
                    <c:v>СПб и Лен обл.</c:v>
                  </c:pt>
                  <c:pt idx="15">
                    <c:v>СПб </c:v>
                  </c:pt>
                  <c:pt idx="19">
                    <c:v>СПб</c:v>
                  </c:pt>
                  <c:pt idx="21">
                    <c:v>СПб</c:v>
                  </c:pt>
                  <c:pt idx="24">
                    <c:v>СПб и Лен обл.</c:v>
                  </c:pt>
                  <c:pt idx="25">
                    <c:v>СПб и Лен обл.</c:v>
                  </c:pt>
                  <c:pt idx="31">
                    <c:v>ТЮЗ им. Брянцева</c:v>
                  </c:pt>
                  <c:pt idx="32">
                    <c:v>Озеро Долгое</c:v>
                  </c:pt>
                  <c:pt idx="33">
                    <c:v>СПб и Лен обл.</c:v>
                  </c:pt>
                  <c:pt idx="34">
                    <c:v>СПб и Лен обл.</c:v>
                  </c:pt>
                  <c:pt idx="35">
                    <c:v>СПб и Лен обл.</c:v>
                  </c:pt>
                  <c:pt idx="44">
                    <c:v>СПб и Лен обл.</c:v>
                  </c:pt>
                  <c:pt idx="45">
                    <c:v>СПб и Лен обл.</c:v>
                  </c:pt>
                  <c:pt idx="46">
                    <c:v>СПб</c:v>
                  </c:pt>
                  <c:pt idx="48">
                    <c:v>СПб и Лен обл.</c:v>
                  </c:pt>
                  <c:pt idx="49">
                    <c:v>СПб</c:v>
                  </c:pt>
                  <c:pt idx="51">
                    <c:v>СПб и Лен обл.</c:v>
                  </c:pt>
                  <c:pt idx="60">
                    <c:v>ТЮЗ им. Брянцева</c:v>
                  </c:pt>
                  <c:pt idx="61">
                    <c:v>СПб и Лен обл.</c:v>
                  </c:pt>
                  <c:pt idx="62">
                    <c:v>СПб и Лен обл.</c:v>
                  </c:pt>
                  <c:pt idx="63">
                    <c:v>СПб</c:v>
                  </c:pt>
                </c:lvl>
              </c:multiLvlStrCache>
            </c:multiLvlStrRef>
          </c:cat>
          <c:val>
            <c:numRef>
              <c:f>Лист1!$K$18:$K$60</c:f>
              <c:numCache>
                <c:formatCode>General</c:formatCode>
                <c:ptCount val="34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30</c:v>
                </c:pt>
                <c:pt idx="23">
                  <c:v>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5</c:v>
                </c:pt>
                <c:pt idx="31">
                  <c:v>30</c:v>
                </c:pt>
                <c:pt idx="32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09-4798-AEA3-87BEBB569E0E}"/>
            </c:ext>
          </c:extLst>
        </c:ser>
        <c:ser>
          <c:idx val="1"/>
          <c:order val="1"/>
          <c:tx>
            <c:strRef>
              <c:f>Лист1!$L$4:$L$17</c:f>
              <c:strCache>
                <c:ptCount val="14"/>
                <c:pt idx="0">
                  <c:v>Ведомственная целевая программа</c:v>
                </c:pt>
                <c:pt idx="1">
                  <c:v>по организации и проведению досуговых мероприятий 
для жителей Муниципального образования Муниципальный округ Озеро Долгое на 2019 год</c:v>
                </c:pt>
                <c:pt idx="2">
                  <c:v>Ведомственная целевая программа по организации и проведению досуговых мероприятий 
для жителей Муниципального образования Муниципальный округ Озеро Долгое на 2019 год
</c:v>
                </c:pt>
                <c:pt idx="3">
                  <c:v>Закон Санкт-Петербурга от 23.09. 2009 № 420-79 «Об организации местного самоуправления в Санкт-Петербурге»  ст.10, п.2, пп.8, "Основы законодательства Российской Федерации о культуре" (утв. ВС РФ 09.10.1992 N 3612-1, ред. от 05.12.2017 г.)  ст. 40,
  Пост</c:v>
                </c:pt>
                <c:pt idx="4">
                  <c:v>Местная администрация Муниципального образования Муниципальный округ Озеро Долгое</c:v>
                </c:pt>
                <c:pt idx="5">
                  <c:v>Создание условий для полноправного и активного участия граждан в жизни общества;
Повышение уровня общественной активности с акцентом на духовные ценности и морально-этические нормы общества;
Максимальное вовлечение жителей округа в формирование культуры о</c:v>
                </c:pt>
                <c:pt idx="6">
                  <c:v>Повышение качества жизни населения муниципального округа, активизация творческой активности населения;
Содействие активному участию населения в жизни округа, организация содержательного досуга жителей;
Обеспечение и защита конституционного права граждан н</c:v>
                </c:pt>
                <c:pt idx="7">
                  <c:v>2019 год</c:v>
                </c:pt>
                <c:pt idx="8">
                  <c:v> - Объём финансирования - 3 130 000 руб. (Три миллиона сто тридцать тысяч руб.00 коп.)
 - Источник финансирования – средства местного бюджета Муниципального образования Муниципальный округ Озеро Долгое
</c:v>
                </c:pt>
                <c:pt idx="9">
                  <c:v>Данная программа не рассчитана на экономию средств местного бюджета, и оценка ее эффективности может выражаться только в ее социальных показателях. Оценивая эффективность мероприятий, проводимых в рамках данной программы необходимо учитывать, что для подо</c:v>
                </c:pt>
                <c:pt idx="10">
                  <c:v>Перечень мероприятий Ведомственной целевой программы  </c:v>
                </c:pt>
                <c:pt idx="11">
                  <c:v>по организации и проведению досуговых мероприятий 
для жителей Муниципального образования Муниципальный округ Озеро Долгое на 2019 год</c:v>
                </c:pt>
                <c:pt idx="12">
                  <c:v>В т.ч. по кварталам</c:v>
                </c:pt>
                <c:pt idx="13">
                  <c:v> 4 кв.</c:v>
                </c:pt>
              </c:strCache>
            </c:strRef>
          </c:tx>
          <c:invertIfNegative val="0"/>
          <c:cat>
            <c:multiLvlStrRef>
              <c:f>Лист1!$A$18:$J$60</c:f>
              <c:multiLvlStrCache>
                <c:ptCount val="68"/>
                <c:lvl>
                  <c:pt idx="0">
                    <c:v>Месяц проведения</c:v>
                  </c:pt>
                  <c:pt idx="2">
                    <c:v>1 квартал</c:v>
                  </c:pt>
                  <c:pt idx="3">
                    <c:v>январь</c:v>
                  </c:pt>
                  <c:pt idx="4">
                    <c:v>февраль-март</c:v>
                  </c:pt>
                  <c:pt idx="5">
                    <c:v>1 квартал</c:v>
                  </c:pt>
                  <c:pt idx="6">
                    <c:v>1 квартал</c:v>
                  </c:pt>
                  <c:pt idx="7">
                    <c:v>февраль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 квартал</c:v>
                  </c:pt>
                  <c:pt idx="17">
                    <c:v>2 квартал</c:v>
                  </c:pt>
                  <c:pt idx="18">
                    <c:v>2 квартал</c:v>
                  </c:pt>
                  <c:pt idx="19">
                    <c:v>0</c:v>
                  </c:pt>
                  <c:pt idx="21">
                    <c:v>200</c:v>
                  </c:pt>
                  <c:pt idx="22">
                    <c:v>апрель</c:v>
                  </c:pt>
                  <c:pt idx="23">
                    <c:v>апрель</c:v>
                  </c:pt>
                  <c:pt idx="24">
                    <c:v>60</c:v>
                  </c:pt>
                  <c:pt idx="25">
                    <c:v>60</c:v>
                  </c:pt>
                  <c:pt idx="26">
                    <c:v>апрель</c:v>
                  </c:pt>
                  <c:pt idx="27">
                    <c:v>апрель</c:v>
                  </c:pt>
                  <c:pt idx="28">
                    <c:v>май</c:v>
                  </c:pt>
                  <c:pt idx="29">
                    <c:v>май</c:v>
                  </c:pt>
                  <c:pt idx="30">
                    <c:v>май-июнь</c:v>
                  </c:pt>
                  <c:pt idx="31">
                    <c:v>300</c:v>
                  </c:pt>
                  <c:pt idx="32">
                    <c:v>700</c:v>
                  </c:pt>
                  <c:pt idx="33">
                    <c:v>60</c:v>
                  </c:pt>
                  <c:pt idx="34">
                    <c:v>60</c:v>
                  </c:pt>
                  <c:pt idx="35">
                    <c:v>60</c:v>
                  </c:pt>
                  <c:pt idx="36">
                    <c:v>2 квартал</c:v>
                  </c:pt>
                  <c:pt idx="37">
                    <c:v>2 квартал</c:v>
                  </c:pt>
                  <c:pt idx="38">
                    <c:v>2 квартал</c:v>
                  </c:pt>
                  <c:pt idx="39">
                    <c:v>3 квартал</c:v>
                  </c:pt>
                  <c:pt idx="40">
                    <c:v>3 квартал</c:v>
                  </c:pt>
                  <c:pt idx="41">
                    <c:v>3 квартал</c:v>
                  </c:pt>
                  <c:pt idx="42">
                    <c:v>4 квартал</c:v>
                  </c:pt>
                  <c:pt idx="43">
                    <c:v>4 квартал</c:v>
                  </c:pt>
                  <c:pt idx="44">
                    <c:v>200</c:v>
                  </c:pt>
                  <c:pt idx="45">
                    <c:v>90</c:v>
                  </c:pt>
                  <c:pt idx="46">
                    <c:v>35</c:v>
                  </c:pt>
                  <c:pt idx="48">
                    <c:v>0</c:v>
                  </c:pt>
                  <c:pt idx="49">
                    <c:v>0</c:v>
                  </c:pt>
                  <c:pt idx="51">
                    <c:v>0</c:v>
                  </c:pt>
                  <c:pt idx="52">
                    <c:v>ноябрь</c:v>
                  </c:pt>
                  <c:pt idx="53">
                    <c:v>декабрь</c:v>
                  </c:pt>
                  <c:pt idx="54">
                    <c:v>4 квартал</c:v>
                  </c:pt>
                  <c:pt idx="55">
                    <c:v>4 квартал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335</c:v>
                  </c:pt>
                  <c:pt idx="65">
                    <c:v>1490</c:v>
                  </c:pt>
                  <c:pt idx="66">
                    <c:v>1825</c:v>
                  </c:pt>
                  <c:pt idx="67">
                    <c:v>              Е.К. Елисеева</c:v>
                  </c:pt>
                </c:lvl>
                <c:lvl>
                  <c:pt idx="3">
                    <c:v>968 08 04 79 514 00560 244 226</c:v>
                  </c:pt>
                  <c:pt idx="4">
                    <c:v>968 08 04 79 514 00560 244 226</c:v>
                  </c:pt>
                  <c:pt idx="5">
                    <c:v>968 08 04 79 514 00560 244 226</c:v>
                  </c:pt>
                  <c:pt idx="6">
                    <c:v>968 08 04 79 514 00560 244 226</c:v>
                  </c:pt>
                  <c:pt idx="7">
                    <c:v>968 08 04 79514 00560 244 226</c:v>
                  </c:pt>
                  <c:pt idx="11">
                    <c:v>90</c:v>
                  </c:pt>
                  <c:pt idx="12">
                    <c:v>60</c:v>
                  </c:pt>
                  <c:pt idx="13">
                    <c:v>90</c:v>
                  </c:pt>
                  <c:pt idx="14">
                    <c:v>300</c:v>
                  </c:pt>
                  <c:pt idx="15">
                    <c:v>10</c:v>
                  </c:pt>
                  <c:pt idx="16">
                    <c:v>968 08 04 79514 00560 244 349</c:v>
                  </c:pt>
                  <c:pt idx="18">
                    <c:v>968 08 04 79 514 00560 244 226</c:v>
                  </c:pt>
                  <c:pt idx="19">
                    <c:v>40</c:v>
                  </c:pt>
                  <c:pt idx="21">
                    <c:v>0</c:v>
                  </c:pt>
                  <c:pt idx="22">
                    <c:v>968 08 04 79514 00560 244 226</c:v>
                  </c:pt>
                  <c:pt idx="23">
                    <c:v>968 08 04 79514 00560 244 226</c:v>
                  </c:pt>
                  <c:pt idx="24">
                    <c:v>0</c:v>
                  </c:pt>
                  <c:pt idx="25">
                    <c:v>0</c:v>
                  </c:pt>
                  <c:pt idx="26">
                    <c:v>968 08 04 79514 00560 244 349</c:v>
                  </c:pt>
                  <c:pt idx="27">
                    <c:v>968 08 04 79514 00560 244 226</c:v>
                  </c:pt>
                  <c:pt idx="28">
                    <c:v>968 08 04 79514 00560 244 226</c:v>
                  </c:pt>
                  <c:pt idx="29">
                    <c:v>968 08 04 79514 00560 244 226</c:v>
                  </c:pt>
                  <c:pt idx="30">
                    <c:v>968 08 04 79514 00560 244 226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968 08 04 79 514 00560 244 226</c:v>
                  </c:pt>
                  <c:pt idx="37">
                    <c:v>968 08 04 79 514 00560 244 226</c:v>
                  </c:pt>
                  <c:pt idx="38">
                    <c:v>968 08 04 79514 00560 244 349</c:v>
                  </c:pt>
                  <c:pt idx="40">
                    <c:v>968 08 04 79 514 00560 244 226</c:v>
                  </c:pt>
                  <c:pt idx="41">
                    <c:v>968 08 04 79514 00560 244 349</c:v>
                  </c:pt>
                  <c:pt idx="43">
                    <c:v>968 08 04 79514 00560 244 226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8">
                    <c:v>0</c:v>
                  </c:pt>
                  <c:pt idx="49">
                    <c:v>0</c:v>
                  </c:pt>
                  <c:pt idx="51">
                    <c:v>0</c:v>
                  </c:pt>
                  <c:pt idx="52">
                    <c:v>968 08 04 79514 00560 244 349</c:v>
                  </c:pt>
                  <c:pt idx="53">
                    <c:v>968 08 04 79514 00560 244 226</c:v>
                  </c:pt>
                  <c:pt idx="54">
                    <c:v>968 08 04 79 514 00560 244 226</c:v>
                  </c:pt>
                  <c:pt idx="55">
                    <c:v>968 08 04 79514 00560 244 349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40</c:v>
                  </c:pt>
                  <c:pt idx="65">
                    <c:v>550</c:v>
                  </c:pt>
                  <c:pt idx="66">
                    <c:v>590</c:v>
                  </c:pt>
                </c:lvl>
                <c:lvl>
                  <c:pt idx="3">
                    <c:v>Организация и проведение автобусной экскурсии в честь полного освобождения Ленинграда от фашистской блокады (поставка коллективной туристической путевки)</c:v>
                  </c:pt>
                  <c:pt idx="4">
                    <c:v>Организация и проведение автобусной экскурсии для опекунов и попечителей несовершеннолетних и недееспособных жителей округа (поставка коллективной туристической путевки)</c:v>
                  </c:pt>
                  <c:pt idx="5">
                    <c:v>Организация и проведение тематических автобусных экскурсий для жителей округа (поставка трех коллективных туристических путевок)</c:v>
                  </c:pt>
                  <c:pt idx="6">
                    <c:v>Организация и проведение трех экскурсионных поездок для актива жителей округа с целью организации их досуга (поставка трех коллективных туристических путевок)</c:v>
                  </c:pt>
                  <c:pt idx="7">
                    <c:v>Выполнение работ по изготовлению полиграфической продукции, непредназначенной для дальнейшей перепродажи (пригласительных билетов)</c:v>
                  </c:pt>
                  <c:pt idx="11">
                    <c:v>90</c:v>
                  </c:pt>
                  <c:pt idx="12">
                    <c:v>60</c:v>
                  </c:pt>
                  <c:pt idx="13">
                    <c:v>90</c:v>
                  </c:pt>
                  <c:pt idx="14">
                    <c:v>300</c:v>
                  </c:pt>
                  <c:pt idx="15">
                    <c:v>10</c:v>
                  </c:pt>
                  <c:pt idx="16">
                    <c:v>Приобретение цветочной продукции для организации и проведения мероприятий</c:v>
                  </c:pt>
                  <c:pt idx="18">
                    <c:v>Выполнение работ по изготовлению полиграфической продукции, непредназначенной для дальнейшей перепродажи (сборника детских стихов и рисунков)</c:v>
                  </c:pt>
                  <c:pt idx="19">
                    <c:v>40</c:v>
                  </c:pt>
                  <c:pt idx="21">
                    <c:v>200</c:v>
                  </c:pt>
                  <c:pt idx="22">
                    <c:v>Организация и проведение автобусной экскурсии для жителей льготной категории - бывшие узники фашистских концлагерей  (поставка коллективной туристической путевки)</c:v>
                  </c:pt>
                  <c:pt idx="23">
                    <c:v>Организация и проведение автобусной экскурсии для жителей льготной категории - "чернобыльцы"  (поставка коллективной туристической путевки)</c:v>
                  </c:pt>
                  <c:pt idx="24">
                    <c:v>60</c:v>
                  </c:pt>
                  <c:pt idx="25">
                    <c:v>60</c:v>
                  </c:pt>
                  <c:pt idx="26">
                    <c:v>Приобретение билетов в театр на детские спектакли для жителей округа с целью организации их досуга </c:v>
                  </c:pt>
                  <c:pt idx="27">
                    <c:v>Организация и проведение Фестиваля детского дошкольного творчества «Солнечный круг»</c:v>
                  </c:pt>
                  <c:pt idx="28">
                    <c:v>Организация и проведение автобусной экскурсии для жителей округа в связи с празднованием Победы советского народа в ВОВ 1941-1945 г.г. (поставка коллективной туристической путевки)</c:v>
                  </c:pt>
                  <c:pt idx="29">
                    <c:v>Организация и проведение автобусной экскурсии для группы жителей, занимающихся скандинавской ходьбой  (поставка коллективной туристической путевки)</c:v>
                  </c:pt>
                  <c:pt idx="30">
                    <c:v>Организация и проведение автобусной экскурсии ко Дню защиты детей для детей, находящихся под опекой, и их законных представителей  (поставка коллективной туристической путевки)</c:v>
                  </c:pt>
                  <c:pt idx="31">
                    <c:v>300</c:v>
                  </c:pt>
                  <c:pt idx="32">
                    <c:v>700</c:v>
                  </c:pt>
                  <c:pt idx="33">
                    <c:v>60</c:v>
                  </c:pt>
                  <c:pt idx="34">
                    <c:v>60</c:v>
                  </c:pt>
                  <c:pt idx="35">
                    <c:v>60</c:v>
                  </c:pt>
                  <c:pt idx="36">
                    <c:v>Организация и проведение двух экскурсионных поездок для актива жителей округа с целью организации их досуга (поставка двух коллективных туристических путевок)</c:v>
                  </c:pt>
                  <c:pt idx="37">
                    <c:v>Организация и проведение тематических автобусных экскурсий для жителей округа (поставка трех коллективных туристических путевок)</c:v>
                  </c:pt>
                  <c:pt idx="38">
                    <c:v>Приобретение цветочной продукции для организации и проведения мероприятий</c:v>
                  </c:pt>
                  <c:pt idx="40">
                    <c:v>Организация и проведение тематических автобусных экскурсий для жителей округа (поставка одной коллективной туристический путевоки)</c:v>
                  </c:pt>
                  <c:pt idx="41">
                    <c:v>Приобретение цветочной продукции для организации и проведения мероприятий</c:v>
                  </c:pt>
                  <c:pt idx="43">
                    <c:v>Организация и проведение двух автобусных экскурсий для жителей - работников образовательных учреждений (поставка двух коллективных туристических путевок)</c:v>
                  </c:pt>
                  <c:pt idx="44">
                    <c:v>200</c:v>
                  </c:pt>
                  <c:pt idx="45">
                    <c:v>90</c:v>
                  </c:pt>
                  <c:pt idx="46">
                    <c:v>35</c:v>
                  </c:pt>
                  <c:pt idx="48">
                    <c:v>30</c:v>
                  </c:pt>
                  <c:pt idx="49">
                    <c:v>5</c:v>
                  </c:pt>
                  <c:pt idx="51">
                    <c:v>200</c:v>
                  </c:pt>
                  <c:pt idx="52">
                    <c:v>Приобретение билетов в театр на детские спектакли для жителей округа с целью организации их досуга </c:v>
                  </c:pt>
                  <c:pt idx="53">
                    <c:v>Организация и проведение автобусной экскурсии для жителей округа льготной категории - инвалиды (поставка коллективной туристической путевки)</c:v>
                  </c:pt>
                  <c:pt idx="54">
                    <c:v>Организация и проведение тематических автобусных экскурсий для жителей округа (поставка трех коллективных туристических путевок)</c:v>
                  </c:pt>
                  <c:pt idx="55">
                    <c:v>Приобретение цветочной продукции для организации и проведения мероприятий</c:v>
                  </c:pt>
                  <c:pt idx="56">
                    <c:v>ИТОГО КБК 968 08 04 79514 00560 244 349</c:v>
                  </c:pt>
                  <c:pt idx="57">
                    <c:v>Итого КБК 968 08 04 79 514 00560 244 226</c:v>
                  </c:pt>
                  <c:pt idx="58">
                    <c:v>ВСЕГО по программе</c:v>
                  </c:pt>
                  <c:pt idx="59">
                    <c:v>Начальник организационного сектора МА МО МО Озеро Долгое</c:v>
                  </c:pt>
                  <c:pt idx="60">
                    <c:v>300</c:v>
                  </c:pt>
                  <c:pt idx="61">
                    <c:v>60</c:v>
                  </c:pt>
                  <c:pt idx="62">
                    <c:v>90</c:v>
                  </c:pt>
                  <c:pt idx="63">
                    <c:v>30</c:v>
                  </c:pt>
                  <c:pt idx="64">
                    <c:v>710</c:v>
                  </c:pt>
                  <c:pt idx="65">
                    <c:v>2420</c:v>
                  </c:pt>
                  <c:pt idx="66">
                    <c:v>3130</c:v>
                  </c:pt>
                </c:lvl>
                <c:lvl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5.</c:v>
                  </c:pt>
                  <c:pt idx="11">
                    <c:v>45 чел.</c:v>
                  </c:pt>
                  <c:pt idx="12">
                    <c:v>45 чел.</c:v>
                  </c:pt>
                  <c:pt idx="13">
                    <c:v>135 чел.</c:v>
                  </c:pt>
                  <c:pt idx="14">
                    <c:v>150 чел.</c:v>
                  </c:pt>
                  <c:pt idx="15">
                    <c:v>2000 экз.</c:v>
                  </c:pt>
                  <c:pt idx="16">
                    <c:v>6.</c:v>
                  </c:pt>
                  <c:pt idx="18">
                    <c:v>7.</c:v>
                  </c:pt>
                  <c:pt idx="19">
                    <c:v>8 поставок</c:v>
                  </c:pt>
                  <c:pt idx="21">
                    <c:v>300 шт.</c:v>
                  </c:pt>
                  <c:pt idx="22">
                    <c:v>8.</c:v>
                  </c:pt>
                  <c:pt idx="23">
                    <c:v>9.</c:v>
                  </c:pt>
                  <c:pt idx="24">
                    <c:v>45 чел.</c:v>
                  </c:pt>
                  <c:pt idx="25">
                    <c:v>45 чел.</c:v>
                  </c:pt>
                  <c:pt idx="26">
                    <c:v>10.</c:v>
                  </c:pt>
                  <c:pt idx="27">
                    <c:v>11.</c:v>
                  </c:pt>
                  <c:pt idx="28">
                    <c:v>12.</c:v>
                  </c:pt>
                  <c:pt idx="29">
                    <c:v>13.</c:v>
                  </c:pt>
                  <c:pt idx="30">
                    <c:v>14.</c:v>
                  </c:pt>
                  <c:pt idx="31">
                    <c:v>652 чел.</c:v>
                  </c:pt>
                  <c:pt idx="32">
                    <c:v>400 чел.</c:v>
                  </c:pt>
                  <c:pt idx="33">
                    <c:v>45 чел.</c:v>
                  </c:pt>
                  <c:pt idx="34">
                    <c:v>45 чел.</c:v>
                  </c:pt>
                  <c:pt idx="35">
                    <c:v>45 чел.</c:v>
                  </c:pt>
                  <c:pt idx="36">
                    <c:v>15.</c:v>
                  </c:pt>
                  <c:pt idx="37">
                    <c:v>16.</c:v>
                  </c:pt>
                  <c:pt idx="38">
                    <c:v>17.</c:v>
                  </c:pt>
                  <c:pt idx="40">
                    <c:v>18.</c:v>
                  </c:pt>
                  <c:pt idx="41">
                    <c:v>19.</c:v>
                  </c:pt>
                  <c:pt idx="43">
                    <c:v>20.</c:v>
                  </c:pt>
                  <c:pt idx="44">
                    <c:v>100 чел.</c:v>
                  </c:pt>
                  <c:pt idx="45">
                    <c:v>135 чел.</c:v>
                  </c:pt>
                  <c:pt idx="46">
                    <c:v>7 поставок</c:v>
                  </c:pt>
                  <c:pt idx="48">
                    <c:v>45 чел.</c:v>
                  </c:pt>
                  <c:pt idx="49">
                    <c:v>1 поставка</c:v>
                  </c:pt>
                  <c:pt idx="51">
                    <c:v>90 чел.</c:v>
                  </c:pt>
                  <c:pt idx="52">
                    <c:v>21.</c:v>
                  </c:pt>
                  <c:pt idx="53">
                    <c:v>22.</c:v>
                  </c:pt>
                  <c:pt idx="54">
                    <c:v>23.</c:v>
                  </c:pt>
                  <c:pt idx="55">
                    <c:v>24.</c:v>
                  </c:pt>
                  <c:pt idx="60">
                    <c:v>652 чел.</c:v>
                  </c:pt>
                  <c:pt idx="61">
                    <c:v>45 чел.</c:v>
                  </c:pt>
                  <c:pt idx="62">
                    <c:v>135 чел.</c:v>
                  </c:pt>
                  <c:pt idx="63">
                    <c:v>6 поставок</c:v>
                  </c:pt>
                </c:lvl>
                <c:lvl>
                  <c:pt idx="11">
                    <c:v>СПб и Лен обл.</c:v>
                  </c:pt>
                  <c:pt idx="12">
                    <c:v>СПб и Лен обл.</c:v>
                  </c:pt>
                  <c:pt idx="13">
                    <c:v>СПб и Лен обл.</c:v>
                  </c:pt>
                  <c:pt idx="14">
                    <c:v>СПб и Лен обл.</c:v>
                  </c:pt>
                  <c:pt idx="15">
                    <c:v>СПб </c:v>
                  </c:pt>
                  <c:pt idx="19">
                    <c:v>СПб</c:v>
                  </c:pt>
                  <c:pt idx="21">
                    <c:v>СПб</c:v>
                  </c:pt>
                  <c:pt idx="24">
                    <c:v>СПб и Лен обл.</c:v>
                  </c:pt>
                  <c:pt idx="25">
                    <c:v>СПб и Лен обл.</c:v>
                  </c:pt>
                  <c:pt idx="31">
                    <c:v>ТЮЗ им. Брянцева</c:v>
                  </c:pt>
                  <c:pt idx="32">
                    <c:v>Озеро Долгое</c:v>
                  </c:pt>
                  <c:pt idx="33">
                    <c:v>СПб и Лен обл.</c:v>
                  </c:pt>
                  <c:pt idx="34">
                    <c:v>СПб и Лен обл.</c:v>
                  </c:pt>
                  <c:pt idx="35">
                    <c:v>СПб и Лен обл.</c:v>
                  </c:pt>
                  <c:pt idx="44">
                    <c:v>СПб и Лен обл.</c:v>
                  </c:pt>
                  <c:pt idx="45">
                    <c:v>СПб и Лен обл.</c:v>
                  </c:pt>
                  <c:pt idx="46">
                    <c:v>СПб</c:v>
                  </c:pt>
                  <c:pt idx="48">
                    <c:v>СПб и Лен обл.</c:v>
                  </c:pt>
                  <c:pt idx="49">
                    <c:v>СПб</c:v>
                  </c:pt>
                  <c:pt idx="51">
                    <c:v>СПб и Лен обл.</c:v>
                  </c:pt>
                  <c:pt idx="60">
                    <c:v>ТЮЗ им. Брянцева</c:v>
                  </c:pt>
                  <c:pt idx="61">
                    <c:v>СПб и Лен обл.</c:v>
                  </c:pt>
                  <c:pt idx="62">
                    <c:v>СПб и Лен обл.</c:v>
                  </c:pt>
                  <c:pt idx="63">
                    <c:v>СПб</c:v>
                  </c:pt>
                </c:lvl>
              </c:multiLvlStrCache>
            </c:multiLvlStrRef>
          </c:cat>
          <c:val>
            <c:numRef>
              <c:f>Лист1!$L$18:$L$60</c:f>
              <c:numCache>
                <c:formatCode>General</c:formatCode>
                <c:ptCount val="34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0</c:v>
                </c:pt>
                <c:pt idx="23">
                  <c:v>0</c:v>
                </c:pt>
                <c:pt idx="25">
                  <c:v>200</c:v>
                </c:pt>
                <c:pt idx="26">
                  <c:v>300</c:v>
                </c:pt>
                <c:pt idx="27">
                  <c:v>60</c:v>
                </c:pt>
                <c:pt idx="28">
                  <c:v>90</c:v>
                </c:pt>
                <c:pt idx="29">
                  <c:v>30</c:v>
                </c:pt>
                <c:pt idx="30">
                  <c:v>330</c:v>
                </c:pt>
                <c:pt idx="31">
                  <c:v>350</c:v>
                </c:pt>
                <c:pt idx="32">
                  <c:v>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09-4798-AEA3-87BEBB569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277824"/>
        <c:axId val="119279616"/>
      </c:barChart>
      <c:catAx>
        <c:axId val="119277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9279616"/>
        <c:crosses val="autoZero"/>
        <c:auto val="1"/>
        <c:lblAlgn val="ctr"/>
        <c:lblOffset val="100"/>
        <c:noMultiLvlLbl val="0"/>
      </c:catAx>
      <c:valAx>
        <c:axId val="119279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9277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53492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61"/>
  <sheetViews>
    <sheetView tabSelected="1" showWhiteSpace="0" view="pageLayout" zoomScaleNormal="100" workbookViewId="0">
      <selection activeCell="B30" sqref="B30:L57"/>
    </sheetView>
  </sheetViews>
  <sheetFormatPr defaultRowHeight="14.4" x14ac:dyDescent="0.3"/>
  <cols>
    <col min="1" max="1" width="5.6640625" customWidth="1"/>
    <col min="2" max="2" width="27" customWidth="1"/>
    <col min="3" max="3" width="15" customWidth="1"/>
    <col min="4" max="4" width="12.88671875" customWidth="1"/>
    <col min="5" max="5" width="11" hidden="1" customWidth="1"/>
    <col min="6" max="6" width="10" customWidth="1"/>
    <col min="7" max="7" width="13.6640625" customWidth="1"/>
    <col min="9" max="9" width="7.33203125" customWidth="1"/>
    <col min="10" max="10" width="7.109375" customWidth="1"/>
    <col min="11" max="11" width="8.44140625" customWidth="1"/>
    <col min="12" max="12" width="7" customWidth="1"/>
  </cols>
  <sheetData>
    <row r="2" spans="1:12" ht="42.6" customHeight="1" x14ac:dyDescent="0.3">
      <c r="D2" s="95" t="s">
        <v>28</v>
      </c>
      <c r="E2" s="100"/>
      <c r="F2" s="100"/>
      <c r="G2" s="101"/>
      <c r="H2" s="95" t="s">
        <v>109</v>
      </c>
      <c r="I2" s="96"/>
      <c r="J2" s="96"/>
      <c r="K2" s="96"/>
      <c r="L2" s="97"/>
    </row>
    <row r="3" spans="1:12" x14ac:dyDescent="0.3">
      <c r="E3" s="2"/>
      <c r="F3" s="2"/>
      <c r="G3" s="2"/>
      <c r="H3" s="2"/>
      <c r="I3" s="6"/>
      <c r="J3" s="6"/>
      <c r="K3" s="6"/>
      <c r="L3" s="6"/>
    </row>
    <row r="4" spans="1:12" ht="15.6" x14ac:dyDescent="0.3">
      <c r="A4" s="98" t="s">
        <v>0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12" ht="35.25" customHeight="1" x14ac:dyDescent="0.3">
      <c r="A5" s="99" t="s">
        <v>30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</row>
    <row r="6" spans="1:12" ht="31.2" customHeight="1" x14ac:dyDescent="0.3">
      <c r="A6" s="91" t="s">
        <v>1</v>
      </c>
      <c r="B6" s="92"/>
      <c r="C6" s="81" t="s">
        <v>29</v>
      </c>
      <c r="D6" s="82"/>
      <c r="E6" s="83"/>
      <c r="F6" s="83"/>
      <c r="G6" s="83"/>
      <c r="H6" s="83"/>
      <c r="I6" s="83"/>
      <c r="J6" s="83"/>
      <c r="K6" s="83"/>
      <c r="L6" s="84"/>
    </row>
    <row r="7" spans="1:12" ht="80.25" customHeight="1" x14ac:dyDescent="0.3">
      <c r="A7" s="91" t="s">
        <v>2</v>
      </c>
      <c r="B7" s="92"/>
      <c r="C7" s="93" t="s">
        <v>31</v>
      </c>
      <c r="D7" s="94"/>
      <c r="E7" s="83"/>
      <c r="F7" s="83"/>
      <c r="G7" s="83"/>
      <c r="H7" s="83"/>
      <c r="I7" s="83"/>
      <c r="J7" s="83"/>
      <c r="K7" s="83"/>
      <c r="L7" s="84"/>
    </row>
    <row r="8" spans="1:12" ht="35.25" customHeight="1" x14ac:dyDescent="0.3">
      <c r="A8" s="75" t="s">
        <v>3</v>
      </c>
      <c r="B8" s="76"/>
      <c r="C8" s="77" t="s">
        <v>13</v>
      </c>
      <c r="D8" s="78"/>
      <c r="E8" s="89"/>
      <c r="F8" s="89"/>
      <c r="G8" s="89"/>
      <c r="H8" s="89"/>
      <c r="I8" s="89"/>
      <c r="J8" s="89"/>
      <c r="K8" s="89"/>
      <c r="L8" s="90"/>
    </row>
    <row r="9" spans="1:12" ht="92.25" customHeight="1" x14ac:dyDescent="0.3">
      <c r="A9" s="75" t="s">
        <v>4</v>
      </c>
      <c r="B9" s="76"/>
      <c r="C9" s="81" t="s">
        <v>33</v>
      </c>
      <c r="D9" s="82"/>
      <c r="E9" s="83"/>
      <c r="F9" s="83"/>
      <c r="G9" s="83"/>
      <c r="H9" s="83"/>
      <c r="I9" s="83"/>
      <c r="J9" s="83"/>
      <c r="K9" s="83"/>
      <c r="L9" s="84"/>
    </row>
    <row r="10" spans="1:12" ht="155.25" customHeight="1" x14ac:dyDescent="0.3">
      <c r="A10" s="75" t="s">
        <v>5</v>
      </c>
      <c r="B10" s="76"/>
      <c r="C10" s="81" t="s">
        <v>32</v>
      </c>
      <c r="D10" s="82"/>
      <c r="E10" s="83"/>
      <c r="F10" s="83"/>
      <c r="G10" s="83"/>
      <c r="H10" s="83"/>
      <c r="I10" s="83"/>
      <c r="J10" s="83"/>
      <c r="K10" s="83"/>
      <c r="L10" s="84"/>
    </row>
    <row r="11" spans="1:12" x14ac:dyDescent="0.3">
      <c r="A11" s="75" t="s">
        <v>6</v>
      </c>
      <c r="B11" s="76"/>
      <c r="C11" s="77" t="s">
        <v>27</v>
      </c>
      <c r="D11" s="78"/>
      <c r="E11" s="79"/>
      <c r="F11" s="79"/>
      <c r="G11" s="79"/>
      <c r="H11" s="79"/>
      <c r="I11" s="79"/>
      <c r="J11" s="79"/>
      <c r="K11" s="79"/>
      <c r="L11" s="80"/>
    </row>
    <row r="12" spans="1:12" ht="45" customHeight="1" x14ac:dyDescent="0.3">
      <c r="A12" s="75" t="s">
        <v>7</v>
      </c>
      <c r="B12" s="76"/>
      <c r="C12" s="81" t="s">
        <v>105</v>
      </c>
      <c r="D12" s="82"/>
      <c r="E12" s="83"/>
      <c r="F12" s="83"/>
      <c r="G12" s="83"/>
      <c r="H12" s="83"/>
      <c r="I12" s="83"/>
      <c r="J12" s="83"/>
      <c r="K12" s="83"/>
      <c r="L12" s="84"/>
    </row>
    <row r="13" spans="1:12" ht="271.5" customHeight="1" x14ac:dyDescent="0.3">
      <c r="A13" s="75" t="s">
        <v>8</v>
      </c>
      <c r="B13" s="76"/>
      <c r="C13" s="85" t="s">
        <v>104</v>
      </c>
      <c r="D13" s="86"/>
      <c r="E13" s="87"/>
      <c r="F13" s="87"/>
      <c r="G13" s="87"/>
      <c r="H13" s="87"/>
      <c r="I13" s="87"/>
      <c r="J13" s="87"/>
      <c r="K13" s="87"/>
      <c r="L13" s="88"/>
    </row>
    <row r="14" spans="1:12" ht="37.5" customHeight="1" x14ac:dyDescent="0.3">
      <c r="A14" s="52" t="s">
        <v>9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</row>
    <row r="15" spans="1:12" ht="34.5" customHeight="1" x14ac:dyDescent="0.3">
      <c r="A15" s="53" t="s">
        <v>30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</row>
    <row r="16" spans="1:12" ht="15.6" x14ac:dyDescent="0.3">
      <c r="A16" s="55" t="s">
        <v>10</v>
      </c>
      <c r="B16" s="58" t="s">
        <v>12</v>
      </c>
      <c r="C16" s="60" t="s">
        <v>14</v>
      </c>
      <c r="D16" s="29"/>
      <c r="E16" s="63" t="s">
        <v>15</v>
      </c>
      <c r="F16" s="66" t="s">
        <v>16</v>
      </c>
      <c r="G16" s="66" t="s">
        <v>17</v>
      </c>
      <c r="H16" s="63" t="s">
        <v>18</v>
      </c>
      <c r="I16" s="73" t="s">
        <v>19</v>
      </c>
      <c r="J16" s="74"/>
      <c r="K16" s="74"/>
      <c r="L16" s="74"/>
    </row>
    <row r="17" spans="1:15" x14ac:dyDescent="0.3">
      <c r="A17" s="56"/>
      <c r="B17" s="58"/>
      <c r="C17" s="61"/>
      <c r="D17" s="30"/>
      <c r="E17" s="64"/>
      <c r="F17" s="67"/>
      <c r="G17" s="69"/>
      <c r="H17" s="71"/>
      <c r="I17" s="49" t="s">
        <v>20</v>
      </c>
      <c r="J17" s="49" t="s">
        <v>21</v>
      </c>
      <c r="K17" s="49" t="s">
        <v>22</v>
      </c>
      <c r="L17" s="49" t="s">
        <v>23</v>
      </c>
    </row>
    <row r="18" spans="1:15" ht="26.4" x14ac:dyDescent="0.3">
      <c r="A18" s="56"/>
      <c r="B18" s="58"/>
      <c r="C18" s="61"/>
      <c r="D18" s="32" t="s">
        <v>70</v>
      </c>
      <c r="E18" s="64"/>
      <c r="F18" s="67"/>
      <c r="G18" s="69"/>
      <c r="H18" s="71"/>
      <c r="I18" s="50"/>
      <c r="J18" s="50"/>
      <c r="K18" s="50"/>
      <c r="L18" s="50"/>
    </row>
    <row r="19" spans="1:15" ht="31.5" customHeight="1" thickBot="1" x14ac:dyDescent="0.35">
      <c r="A19" s="57"/>
      <c r="B19" s="59"/>
      <c r="C19" s="62"/>
      <c r="D19" s="31"/>
      <c r="E19" s="65"/>
      <c r="F19" s="68"/>
      <c r="G19" s="70"/>
      <c r="H19" s="72"/>
      <c r="I19" s="51"/>
      <c r="J19" s="51"/>
      <c r="K19" s="51"/>
      <c r="L19" s="51"/>
    </row>
    <row r="20" spans="1:15" ht="16.5" customHeight="1" x14ac:dyDescent="0.3">
      <c r="A20" s="33"/>
      <c r="B20" s="34"/>
      <c r="C20" s="35"/>
      <c r="D20" s="41" t="s">
        <v>71</v>
      </c>
      <c r="E20" s="36"/>
      <c r="F20" s="37"/>
      <c r="G20" s="38"/>
      <c r="H20" s="38"/>
      <c r="I20" s="39"/>
      <c r="J20" s="39"/>
      <c r="K20" s="39"/>
      <c r="L20" s="40"/>
    </row>
    <row r="21" spans="1:15" ht="92.4" x14ac:dyDescent="0.3">
      <c r="A21" s="1" t="s">
        <v>11</v>
      </c>
      <c r="B21" s="9" t="s">
        <v>51</v>
      </c>
      <c r="C21" s="8" t="s">
        <v>35</v>
      </c>
      <c r="D21" s="42" t="s">
        <v>72</v>
      </c>
      <c r="E21" s="3" t="s">
        <v>64</v>
      </c>
      <c r="F21" s="4" t="s">
        <v>24</v>
      </c>
      <c r="G21" s="5" t="s">
        <v>55</v>
      </c>
      <c r="H21" s="5">
        <f t="shared" ref="H21:H32" si="0">SUM(I21:L21)</f>
        <v>90</v>
      </c>
      <c r="I21" s="12">
        <v>90</v>
      </c>
      <c r="J21" s="12">
        <v>0</v>
      </c>
      <c r="K21" s="12">
        <v>0</v>
      </c>
      <c r="L21" s="12">
        <v>0</v>
      </c>
    </row>
    <row r="22" spans="1:15" ht="90" customHeight="1" x14ac:dyDescent="0.3">
      <c r="A22" s="1" t="s">
        <v>25</v>
      </c>
      <c r="B22" s="9" t="s">
        <v>52</v>
      </c>
      <c r="C22" s="8" t="s">
        <v>35</v>
      </c>
      <c r="D22" s="42" t="s">
        <v>74</v>
      </c>
      <c r="E22" s="3" t="s">
        <v>64</v>
      </c>
      <c r="F22" s="4" t="s">
        <v>24</v>
      </c>
      <c r="G22" s="5" t="s">
        <v>55</v>
      </c>
      <c r="H22" s="5">
        <f t="shared" si="0"/>
        <v>60</v>
      </c>
      <c r="I22" s="12">
        <v>60</v>
      </c>
      <c r="J22" s="12">
        <v>0</v>
      </c>
      <c r="K22" s="12">
        <v>0</v>
      </c>
      <c r="L22" s="12">
        <v>0</v>
      </c>
    </row>
    <row r="23" spans="1:15" ht="70.5" customHeight="1" x14ac:dyDescent="0.3">
      <c r="A23" s="1" t="s">
        <v>37</v>
      </c>
      <c r="B23" s="9" t="s">
        <v>84</v>
      </c>
      <c r="C23" s="8" t="s">
        <v>35</v>
      </c>
      <c r="D23" s="42" t="s">
        <v>71</v>
      </c>
      <c r="E23" s="3" t="s">
        <v>64</v>
      </c>
      <c r="F23" s="4" t="s">
        <v>24</v>
      </c>
      <c r="G23" s="5" t="s">
        <v>83</v>
      </c>
      <c r="H23" s="5">
        <f t="shared" si="0"/>
        <v>90</v>
      </c>
      <c r="I23" s="12">
        <v>90</v>
      </c>
      <c r="J23" s="12">
        <v>0</v>
      </c>
      <c r="K23" s="12">
        <v>0</v>
      </c>
      <c r="L23" s="12">
        <v>0</v>
      </c>
    </row>
    <row r="24" spans="1:15" ht="78.75" customHeight="1" x14ac:dyDescent="0.3">
      <c r="A24" s="1" t="s">
        <v>38</v>
      </c>
      <c r="B24" s="9" t="s">
        <v>103</v>
      </c>
      <c r="C24" s="8" t="s">
        <v>35</v>
      </c>
      <c r="D24" s="42" t="s">
        <v>71</v>
      </c>
      <c r="E24" s="3" t="s">
        <v>64</v>
      </c>
      <c r="F24" s="4" t="s">
        <v>24</v>
      </c>
      <c r="G24" s="5" t="s">
        <v>86</v>
      </c>
      <c r="H24" s="5">
        <f t="shared" si="0"/>
        <v>300</v>
      </c>
      <c r="I24" s="12">
        <v>300</v>
      </c>
      <c r="J24" s="12">
        <v>0</v>
      </c>
      <c r="K24" s="12">
        <v>0</v>
      </c>
      <c r="L24" s="12">
        <v>0</v>
      </c>
      <c r="N24" s="26"/>
      <c r="O24" s="26"/>
    </row>
    <row r="25" spans="1:15" ht="64.5" customHeight="1" x14ac:dyDescent="0.3">
      <c r="A25" s="48" t="s">
        <v>39</v>
      </c>
      <c r="B25" s="20" t="s">
        <v>40</v>
      </c>
      <c r="C25" s="21" t="s">
        <v>34</v>
      </c>
      <c r="D25" s="46" t="s">
        <v>73</v>
      </c>
      <c r="E25" s="22" t="s">
        <v>68</v>
      </c>
      <c r="F25" s="23" t="s">
        <v>41</v>
      </c>
      <c r="G25" s="24" t="s">
        <v>62</v>
      </c>
      <c r="H25" s="24">
        <f>SUM(I25:L25)</f>
        <v>10</v>
      </c>
      <c r="I25" s="25">
        <v>10</v>
      </c>
      <c r="J25" s="25">
        <v>0</v>
      </c>
      <c r="K25" s="25">
        <v>0</v>
      </c>
      <c r="L25" s="25">
        <v>0</v>
      </c>
      <c r="N25" s="26"/>
    </row>
    <row r="26" spans="1:15" ht="42" hidden="1" customHeight="1" x14ac:dyDescent="0.3">
      <c r="A26" s="1" t="s">
        <v>42</v>
      </c>
      <c r="B26" s="14"/>
      <c r="C26" s="15"/>
      <c r="D26" s="15"/>
      <c r="E26" s="16"/>
      <c r="F26" s="17"/>
      <c r="G26" s="18"/>
      <c r="H26" s="18"/>
      <c r="I26" s="19"/>
      <c r="J26" s="19"/>
      <c r="K26" s="19"/>
      <c r="L26" s="19"/>
    </row>
    <row r="27" spans="1:15" ht="42" hidden="1" customHeight="1" x14ac:dyDescent="0.3">
      <c r="A27" s="1"/>
      <c r="B27" s="14"/>
      <c r="C27" s="15"/>
      <c r="D27" s="15"/>
      <c r="E27" s="16" t="s">
        <v>63</v>
      </c>
      <c r="F27" s="17"/>
      <c r="G27" s="18"/>
      <c r="H27" s="18"/>
      <c r="I27" s="19"/>
      <c r="J27" s="19"/>
      <c r="K27" s="19"/>
      <c r="L27" s="19"/>
    </row>
    <row r="28" spans="1:15" ht="52.5" hidden="1" customHeight="1" x14ac:dyDescent="0.3">
      <c r="A28" s="1"/>
      <c r="B28" s="14"/>
      <c r="C28" s="15"/>
      <c r="D28" s="43"/>
      <c r="E28" s="16" t="s">
        <v>63</v>
      </c>
      <c r="F28" s="17"/>
      <c r="G28" s="18"/>
      <c r="H28" s="18"/>
      <c r="I28" s="19"/>
      <c r="J28" s="19"/>
      <c r="K28" s="19"/>
      <c r="L28" s="19"/>
    </row>
    <row r="29" spans="1:15" ht="58.5" hidden="1" customHeight="1" x14ac:dyDescent="0.3">
      <c r="A29" s="1" t="s">
        <v>45</v>
      </c>
      <c r="B29" s="14"/>
      <c r="C29" s="15"/>
      <c r="D29" s="15"/>
      <c r="E29" s="16"/>
      <c r="F29" s="17"/>
      <c r="G29" s="18"/>
      <c r="H29" s="18"/>
      <c r="I29" s="19"/>
      <c r="J29" s="19"/>
      <c r="K29" s="19"/>
      <c r="L29" s="19"/>
    </row>
    <row r="30" spans="1:15" ht="48" customHeight="1" x14ac:dyDescent="0.3">
      <c r="A30" s="1" t="s">
        <v>42</v>
      </c>
      <c r="B30" s="20" t="s">
        <v>93</v>
      </c>
      <c r="C30" s="21" t="s">
        <v>92</v>
      </c>
      <c r="D30" s="46" t="s">
        <v>71</v>
      </c>
      <c r="E30" s="22" t="s">
        <v>67</v>
      </c>
      <c r="F30" s="23" t="s">
        <v>57</v>
      </c>
      <c r="G30" s="24" t="s">
        <v>90</v>
      </c>
      <c r="H30" s="24">
        <f t="shared" ref="H30" si="1">SUM(I30:L30)</f>
        <v>40</v>
      </c>
      <c r="I30" s="25">
        <v>40</v>
      </c>
      <c r="J30" s="25">
        <v>0</v>
      </c>
      <c r="K30" s="25">
        <v>0</v>
      </c>
      <c r="L30" s="25">
        <v>0</v>
      </c>
    </row>
    <row r="31" spans="1:15" ht="24" customHeight="1" x14ac:dyDescent="0.3">
      <c r="A31" s="44"/>
      <c r="B31" s="102"/>
      <c r="C31" s="103"/>
      <c r="D31" s="45" t="s">
        <v>75</v>
      </c>
      <c r="E31" s="104"/>
      <c r="F31" s="105"/>
      <c r="G31" s="106"/>
      <c r="H31" s="106"/>
      <c r="I31" s="107"/>
      <c r="J31" s="107"/>
      <c r="K31" s="107"/>
      <c r="L31" s="108"/>
    </row>
    <row r="32" spans="1:15" ht="79.5" customHeight="1" x14ac:dyDescent="0.3">
      <c r="A32" s="48" t="s">
        <v>43</v>
      </c>
      <c r="B32" s="20" t="s">
        <v>107</v>
      </c>
      <c r="C32" s="21" t="s">
        <v>35</v>
      </c>
      <c r="D32" s="46" t="s">
        <v>75</v>
      </c>
      <c r="E32" s="22" t="s">
        <v>68</v>
      </c>
      <c r="F32" s="23" t="s">
        <v>57</v>
      </c>
      <c r="G32" s="24" t="s">
        <v>58</v>
      </c>
      <c r="H32" s="24">
        <f t="shared" si="0"/>
        <v>200</v>
      </c>
      <c r="I32" s="25">
        <v>0</v>
      </c>
      <c r="J32" s="25">
        <v>200</v>
      </c>
      <c r="K32" s="25">
        <v>0</v>
      </c>
      <c r="L32" s="25">
        <v>0</v>
      </c>
    </row>
    <row r="33" spans="1:12" ht="39.75" hidden="1" customHeight="1" x14ac:dyDescent="0.3">
      <c r="A33" s="1" t="s">
        <v>45</v>
      </c>
      <c r="B33" s="20"/>
      <c r="C33" s="21"/>
      <c r="D33" s="46"/>
      <c r="E33" s="22" t="s">
        <v>67</v>
      </c>
      <c r="F33" s="23"/>
      <c r="G33" s="24"/>
      <c r="H33" s="24"/>
      <c r="I33" s="25"/>
      <c r="J33" s="25"/>
      <c r="K33" s="25"/>
      <c r="L33" s="25"/>
    </row>
    <row r="34" spans="1:12" ht="39.75" hidden="1" customHeight="1" x14ac:dyDescent="0.3">
      <c r="A34" s="1"/>
      <c r="B34" s="20"/>
      <c r="C34" s="21"/>
      <c r="D34" s="46" t="s">
        <v>77</v>
      </c>
      <c r="E34" s="22" t="s">
        <v>63</v>
      </c>
      <c r="F34" s="23"/>
      <c r="G34" s="24"/>
      <c r="H34" s="24"/>
      <c r="I34" s="25"/>
      <c r="J34" s="25"/>
      <c r="K34" s="25"/>
      <c r="L34" s="25"/>
    </row>
    <row r="35" spans="1:12" ht="78.75" customHeight="1" x14ac:dyDescent="0.3">
      <c r="A35" s="1" t="s">
        <v>44</v>
      </c>
      <c r="B35" s="20" t="s">
        <v>53</v>
      </c>
      <c r="C35" s="21" t="s">
        <v>34</v>
      </c>
      <c r="D35" s="46" t="s">
        <v>77</v>
      </c>
      <c r="E35" s="22" t="s">
        <v>64</v>
      </c>
      <c r="F35" s="23" t="s">
        <v>24</v>
      </c>
      <c r="G35" s="24" t="s">
        <v>55</v>
      </c>
      <c r="H35" s="24">
        <f>SUM(I35:L35)</f>
        <v>60</v>
      </c>
      <c r="I35" s="25">
        <v>0</v>
      </c>
      <c r="J35" s="25">
        <v>60</v>
      </c>
      <c r="K35" s="25">
        <v>0</v>
      </c>
      <c r="L35" s="25">
        <v>0</v>
      </c>
    </row>
    <row r="36" spans="1:12" ht="77.25" customHeight="1" x14ac:dyDescent="0.3">
      <c r="A36" s="1" t="s">
        <v>45</v>
      </c>
      <c r="B36" s="20" t="s">
        <v>110</v>
      </c>
      <c r="C36" s="21" t="s">
        <v>34</v>
      </c>
      <c r="D36" s="46" t="s">
        <v>77</v>
      </c>
      <c r="E36" s="22" t="s">
        <v>64</v>
      </c>
      <c r="F36" s="23" t="s">
        <v>24</v>
      </c>
      <c r="G36" s="24" t="s">
        <v>55</v>
      </c>
      <c r="H36" s="24">
        <f>SUM(I36:L36)</f>
        <v>60</v>
      </c>
      <c r="I36" s="25">
        <v>0</v>
      </c>
      <c r="J36" s="25">
        <v>60</v>
      </c>
      <c r="K36" s="25">
        <v>0</v>
      </c>
      <c r="L36" s="25">
        <v>0</v>
      </c>
    </row>
    <row r="37" spans="1:12" ht="93" hidden="1" customHeight="1" x14ac:dyDescent="0.3">
      <c r="A37" s="1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</row>
    <row r="38" spans="1:12" ht="53.25" customHeight="1" x14ac:dyDescent="0.3">
      <c r="A38" s="1" t="s">
        <v>46</v>
      </c>
      <c r="B38" s="20" t="s">
        <v>94</v>
      </c>
      <c r="C38" s="21" t="s">
        <v>92</v>
      </c>
      <c r="D38" s="46" t="s">
        <v>77</v>
      </c>
      <c r="E38" s="22" t="s">
        <v>63</v>
      </c>
      <c r="F38" s="23" t="s">
        <v>59</v>
      </c>
      <c r="G38" s="24" t="s">
        <v>60</v>
      </c>
      <c r="H38" s="24">
        <f>SUM(I38:L38)</f>
        <v>300</v>
      </c>
      <c r="I38" s="25">
        <v>0</v>
      </c>
      <c r="J38" s="25">
        <v>300</v>
      </c>
      <c r="K38" s="25">
        <v>0</v>
      </c>
      <c r="L38" s="25">
        <v>0</v>
      </c>
    </row>
    <row r="39" spans="1:12" ht="50.25" customHeight="1" x14ac:dyDescent="0.3">
      <c r="A39" s="1" t="s">
        <v>47</v>
      </c>
      <c r="B39" s="20" t="s">
        <v>111</v>
      </c>
      <c r="C39" s="21" t="s">
        <v>34</v>
      </c>
      <c r="D39" s="46" t="s">
        <v>77</v>
      </c>
      <c r="E39" s="22" t="s">
        <v>69</v>
      </c>
      <c r="F39" s="23" t="s">
        <v>48</v>
      </c>
      <c r="G39" s="24" t="s">
        <v>61</v>
      </c>
      <c r="H39" s="24">
        <f>SUM(I39:L39)</f>
        <v>700</v>
      </c>
      <c r="I39" s="25">
        <v>0</v>
      </c>
      <c r="J39" s="25">
        <v>700</v>
      </c>
      <c r="K39" s="25">
        <v>0</v>
      </c>
      <c r="L39" s="25">
        <v>0</v>
      </c>
    </row>
    <row r="40" spans="1:12" ht="50.25" customHeight="1" x14ac:dyDescent="0.3">
      <c r="A40" s="1" t="s">
        <v>49</v>
      </c>
      <c r="B40" s="20" t="s">
        <v>112</v>
      </c>
      <c r="C40" s="21" t="s">
        <v>34</v>
      </c>
      <c r="D40" s="46" t="s">
        <v>78</v>
      </c>
      <c r="E40" s="22" t="s">
        <v>64</v>
      </c>
      <c r="F40" s="23" t="s">
        <v>24</v>
      </c>
      <c r="G40" s="24" t="s">
        <v>55</v>
      </c>
      <c r="H40" s="24">
        <f>SUM(I40:L40)</f>
        <v>60</v>
      </c>
      <c r="I40" s="25">
        <v>0</v>
      </c>
      <c r="J40" s="25">
        <v>60</v>
      </c>
      <c r="K40" s="25">
        <v>0</v>
      </c>
      <c r="L40" s="25">
        <v>0</v>
      </c>
    </row>
    <row r="41" spans="1:12" ht="80.25" customHeight="1" x14ac:dyDescent="0.3">
      <c r="A41" s="1" t="s">
        <v>50</v>
      </c>
      <c r="B41" s="20" t="s">
        <v>113</v>
      </c>
      <c r="C41" s="21" t="s">
        <v>34</v>
      </c>
      <c r="D41" s="46" t="s">
        <v>78</v>
      </c>
      <c r="E41" s="22" t="s">
        <v>64</v>
      </c>
      <c r="F41" s="23" t="s">
        <v>24</v>
      </c>
      <c r="G41" s="24" t="s">
        <v>55</v>
      </c>
      <c r="H41" s="24">
        <f>SUM(I41:L41)</f>
        <v>60</v>
      </c>
      <c r="I41" s="25">
        <v>0</v>
      </c>
      <c r="J41" s="25">
        <v>60</v>
      </c>
      <c r="K41" s="25">
        <v>0</v>
      </c>
      <c r="L41" s="25">
        <v>0</v>
      </c>
    </row>
    <row r="42" spans="1:12" ht="93" customHeight="1" x14ac:dyDescent="0.3">
      <c r="A42" s="1" t="s">
        <v>54</v>
      </c>
      <c r="B42" s="20" t="s">
        <v>114</v>
      </c>
      <c r="C42" s="21" t="s">
        <v>34</v>
      </c>
      <c r="D42" s="46" t="s">
        <v>79</v>
      </c>
      <c r="E42" s="22" t="s">
        <v>64</v>
      </c>
      <c r="F42" s="23" t="s">
        <v>24</v>
      </c>
      <c r="G42" s="24" t="s">
        <v>55</v>
      </c>
      <c r="H42" s="24">
        <f>SUM(I42:L42)</f>
        <v>60</v>
      </c>
      <c r="I42" s="25">
        <v>0</v>
      </c>
      <c r="J42" s="25">
        <v>60</v>
      </c>
      <c r="K42" s="25">
        <v>0</v>
      </c>
      <c r="L42" s="25">
        <v>0</v>
      </c>
    </row>
    <row r="43" spans="1:12" ht="77.25" hidden="1" customHeight="1" x14ac:dyDescent="0.3">
      <c r="A43" s="1" t="s">
        <v>54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</row>
    <row r="44" spans="1:12" ht="77.25" customHeight="1" x14ac:dyDescent="0.3">
      <c r="A44" s="1" t="s">
        <v>95</v>
      </c>
      <c r="B44" s="20" t="s">
        <v>115</v>
      </c>
      <c r="C44" s="21" t="s">
        <v>35</v>
      </c>
      <c r="D44" s="46" t="s">
        <v>75</v>
      </c>
      <c r="E44" s="22" t="s">
        <v>64</v>
      </c>
      <c r="F44" s="23" t="s">
        <v>24</v>
      </c>
      <c r="G44" s="24" t="s">
        <v>87</v>
      </c>
      <c r="H44" s="24">
        <f>SUM(I44:L44)</f>
        <v>200</v>
      </c>
      <c r="I44" s="25">
        <v>0</v>
      </c>
      <c r="J44" s="25">
        <v>200</v>
      </c>
      <c r="K44" s="25">
        <v>0</v>
      </c>
      <c r="L44" s="25">
        <v>0</v>
      </c>
    </row>
    <row r="45" spans="1:12" ht="77.25" customHeight="1" x14ac:dyDescent="0.3">
      <c r="A45" s="1" t="s">
        <v>65</v>
      </c>
      <c r="B45" s="20" t="s">
        <v>116</v>
      </c>
      <c r="C45" s="21" t="s">
        <v>35</v>
      </c>
      <c r="D45" s="46" t="s">
        <v>75</v>
      </c>
      <c r="E45" s="22" t="s">
        <v>64</v>
      </c>
      <c r="F45" s="23" t="s">
        <v>24</v>
      </c>
      <c r="G45" s="24" t="s">
        <v>83</v>
      </c>
      <c r="H45" s="24">
        <f>SUM(I45:L45)</f>
        <v>90</v>
      </c>
      <c r="I45" s="25">
        <v>0</v>
      </c>
      <c r="J45" s="25">
        <v>90</v>
      </c>
      <c r="K45" s="25">
        <v>0</v>
      </c>
      <c r="L45" s="25">
        <v>0</v>
      </c>
    </row>
    <row r="46" spans="1:12" ht="58.5" customHeight="1" x14ac:dyDescent="0.3">
      <c r="A46" s="1" t="s">
        <v>66</v>
      </c>
      <c r="B46" s="20" t="s">
        <v>93</v>
      </c>
      <c r="C46" s="21" t="s">
        <v>92</v>
      </c>
      <c r="D46" s="46" t="s">
        <v>75</v>
      </c>
      <c r="E46" s="22" t="s">
        <v>67</v>
      </c>
      <c r="F46" s="23" t="s">
        <v>57</v>
      </c>
      <c r="G46" s="24" t="s">
        <v>88</v>
      </c>
      <c r="H46" s="24">
        <f>SUM(I46:L46)</f>
        <v>35</v>
      </c>
      <c r="I46" s="25">
        <v>0</v>
      </c>
      <c r="J46" s="25">
        <v>35</v>
      </c>
      <c r="K46" s="25">
        <v>0</v>
      </c>
      <c r="L46" s="25">
        <v>0</v>
      </c>
    </row>
    <row r="47" spans="1:12" ht="24" customHeight="1" x14ac:dyDescent="0.3">
      <c r="A47" s="44"/>
      <c r="B47" s="102"/>
      <c r="C47" s="103"/>
      <c r="D47" s="45" t="s">
        <v>85</v>
      </c>
      <c r="E47" s="104"/>
      <c r="F47" s="105"/>
      <c r="G47" s="106"/>
      <c r="H47" s="106"/>
      <c r="I47" s="107"/>
      <c r="J47" s="107"/>
      <c r="K47" s="107"/>
      <c r="L47" s="108"/>
    </row>
    <row r="48" spans="1:12" ht="75" customHeight="1" x14ac:dyDescent="0.3">
      <c r="A48" s="44" t="s">
        <v>96</v>
      </c>
      <c r="B48" s="20" t="s">
        <v>117</v>
      </c>
      <c r="C48" s="21" t="s">
        <v>35</v>
      </c>
      <c r="D48" s="46" t="s">
        <v>85</v>
      </c>
      <c r="E48" s="22" t="s">
        <v>64</v>
      </c>
      <c r="F48" s="23" t="s">
        <v>24</v>
      </c>
      <c r="G48" s="24" t="s">
        <v>55</v>
      </c>
      <c r="H48" s="24">
        <f>SUM(I48:L48)</f>
        <v>30</v>
      </c>
      <c r="I48" s="25">
        <v>0</v>
      </c>
      <c r="J48" s="25">
        <v>0</v>
      </c>
      <c r="K48" s="25">
        <v>30</v>
      </c>
      <c r="L48" s="25">
        <v>0</v>
      </c>
    </row>
    <row r="49" spans="1:12" ht="46.5" customHeight="1" x14ac:dyDescent="0.3">
      <c r="A49" s="44" t="s">
        <v>97</v>
      </c>
      <c r="B49" s="20" t="s">
        <v>93</v>
      </c>
      <c r="C49" s="21" t="s">
        <v>92</v>
      </c>
      <c r="D49" s="46" t="s">
        <v>85</v>
      </c>
      <c r="E49" s="22" t="s">
        <v>67</v>
      </c>
      <c r="F49" s="23" t="s">
        <v>57</v>
      </c>
      <c r="G49" s="24" t="s">
        <v>82</v>
      </c>
      <c r="H49" s="24">
        <f>SUM(I49:L49)</f>
        <v>5</v>
      </c>
      <c r="I49" s="25">
        <v>0</v>
      </c>
      <c r="J49" s="25">
        <v>0</v>
      </c>
      <c r="K49" s="25">
        <v>5</v>
      </c>
      <c r="L49" s="25">
        <v>0</v>
      </c>
    </row>
    <row r="50" spans="1:12" ht="18" customHeight="1" x14ac:dyDescent="0.3">
      <c r="A50" s="44"/>
      <c r="B50" s="102"/>
      <c r="C50" s="103"/>
      <c r="D50" s="45" t="s">
        <v>76</v>
      </c>
      <c r="E50" s="104"/>
      <c r="F50" s="105"/>
      <c r="G50" s="106"/>
      <c r="H50" s="106"/>
      <c r="I50" s="107"/>
      <c r="J50" s="107"/>
      <c r="K50" s="107"/>
      <c r="L50" s="108"/>
    </row>
    <row r="51" spans="1:12" ht="78" customHeight="1" x14ac:dyDescent="0.3">
      <c r="A51" s="44" t="s">
        <v>98</v>
      </c>
      <c r="B51" s="20" t="s">
        <v>118</v>
      </c>
      <c r="C51" s="21" t="s">
        <v>34</v>
      </c>
      <c r="D51" s="46" t="s">
        <v>76</v>
      </c>
      <c r="E51" s="22" t="s">
        <v>64</v>
      </c>
      <c r="F51" s="23" t="s">
        <v>24</v>
      </c>
      <c r="G51" s="24" t="s">
        <v>56</v>
      </c>
      <c r="H51" s="24">
        <f>SUM(I51:L51)</f>
        <v>200</v>
      </c>
      <c r="I51" s="25">
        <v>0</v>
      </c>
      <c r="J51" s="25">
        <v>0</v>
      </c>
      <c r="K51" s="25">
        <v>0</v>
      </c>
      <c r="L51" s="25">
        <v>200</v>
      </c>
    </row>
    <row r="52" spans="1:12" ht="51.75" hidden="1" customHeight="1" x14ac:dyDescent="0.3">
      <c r="A52" s="44"/>
      <c r="B52" s="20"/>
      <c r="C52" s="21"/>
      <c r="D52" s="46"/>
      <c r="E52" s="22" t="s">
        <v>63</v>
      </c>
      <c r="F52" s="23"/>
      <c r="G52" s="24"/>
      <c r="H52" s="24"/>
      <c r="I52" s="25"/>
      <c r="J52" s="25"/>
      <c r="K52" s="25"/>
      <c r="L52" s="25"/>
    </row>
    <row r="53" spans="1:12" ht="56.25" customHeight="1" x14ac:dyDescent="0.3">
      <c r="A53" s="44" t="s">
        <v>99</v>
      </c>
      <c r="B53" s="20" t="s">
        <v>94</v>
      </c>
      <c r="C53" s="21" t="s">
        <v>92</v>
      </c>
      <c r="D53" s="46" t="s">
        <v>89</v>
      </c>
      <c r="E53" s="22" t="s">
        <v>63</v>
      </c>
      <c r="F53" s="23" t="s">
        <v>59</v>
      </c>
      <c r="G53" s="24" t="s">
        <v>60</v>
      </c>
      <c r="H53" s="24">
        <f t="shared" ref="H53" si="2">SUM(I53:L53)</f>
        <v>300</v>
      </c>
      <c r="I53" s="25">
        <v>0</v>
      </c>
      <c r="J53" s="25">
        <v>0</v>
      </c>
      <c r="K53" s="25">
        <v>0</v>
      </c>
      <c r="L53" s="25">
        <v>300</v>
      </c>
    </row>
    <row r="54" spans="1:12" ht="77.25" customHeight="1" x14ac:dyDescent="0.3">
      <c r="A54" s="1" t="s">
        <v>100</v>
      </c>
      <c r="B54" s="20" t="s">
        <v>119</v>
      </c>
      <c r="C54" s="21" t="s">
        <v>34</v>
      </c>
      <c r="D54" s="46" t="s">
        <v>80</v>
      </c>
      <c r="E54" s="22" t="s">
        <v>64</v>
      </c>
      <c r="F54" s="23" t="s">
        <v>24</v>
      </c>
      <c r="G54" s="24" t="s">
        <v>55</v>
      </c>
      <c r="H54" s="24">
        <f>SUM(I54:L54)</f>
        <v>60</v>
      </c>
      <c r="I54" s="25">
        <v>0</v>
      </c>
      <c r="J54" s="25">
        <v>0</v>
      </c>
      <c r="K54" s="25">
        <v>0</v>
      </c>
      <c r="L54" s="25">
        <v>60</v>
      </c>
    </row>
    <row r="55" spans="1:12" ht="65.25" customHeight="1" x14ac:dyDescent="0.3">
      <c r="A55" s="1" t="s">
        <v>101</v>
      </c>
      <c r="B55" s="20" t="s">
        <v>116</v>
      </c>
      <c r="C55" s="21" t="s">
        <v>35</v>
      </c>
      <c r="D55" s="46" t="s">
        <v>76</v>
      </c>
      <c r="E55" s="22" t="s">
        <v>64</v>
      </c>
      <c r="F55" s="23" t="s">
        <v>24</v>
      </c>
      <c r="G55" s="24" t="s">
        <v>83</v>
      </c>
      <c r="H55" s="24">
        <f>SUM(I55:L55)</f>
        <v>90</v>
      </c>
      <c r="I55" s="25">
        <v>0</v>
      </c>
      <c r="J55" s="25">
        <v>0</v>
      </c>
      <c r="K55" s="25">
        <v>0</v>
      </c>
      <c r="L55" s="25">
        <v>90</v>
      </c>
    </row>
    <row r="56" spans="1:12" ht="44.25" customHeight="1" x14ac:dyDescent="0.3">
      <c r="A56" s="1" t="s">
        <v>102</v>
      </c>
      <c r="B56" s="20" t="s">
        <v>93</v>
      </c>
      <c r="C56" s="21" t="s">
        <v>92</v>
      </c>
      <c r="D56" s="46" t="s">
        <v>76</v>
      </c>
      <c r="E56" s="22" t="s">
        <v>67</v>
      </c>
      <c r="F56" s="23" t="s">
        <v>57</v>
      </c>
      <c r="G56" s="24" t="s">
        <v>81</v>
      </c>
      <c r="H56" s="24">
        <f>SUM(I56:L56)</f>
        <v>30</v>
      </c>
      <c r="I56" s="25">
        <v>0</v>
      </c>
      <c r="J56" s="25">
        <v>0</v>
      </c>
      <c r="K56" s="25">
        <v>0</v>
      </c>
      <c r="L56" s="25">
        <v>30</v>
      </c>
    </row>
    <row r="57" spans="1:12" ht="25.5" customHeight="1" x14ac:dyDescent="0.3">
      <c r="A57" s="1"/>
      <c r="B57" s="20" t="s">
        <v>91</v>
      </c>
      <c r="C57" s="21"/>
      <c r="D57" s="21"/>
      <c r="E57" s="22"/>
      <c r="F57" s="23"/>
      <c r="G57" s="24"/>
      <c r="H57" s="24">
        <f>SUM(I57:L57)</f>
        <v>710</v>
      </c>
      <c r="I57" s="25">
        <f>SUM(I30)</f>
        <v>40</v>
      </c>
      <c r="J57" s="25">
        <f>SUM(J38,J46)</f>
        <v>335</v>
      </c>
      <c r="K57" s="25">
        <f>SUM(K49)</f>
        <v>5</v>
      </c>
      <c r="L57" s="25">
        <f>SUM(L56,L52:L53,L49,L46,L38,L32,L30,L28,L25)</f>
        <v>330</v>
      </c>
    </row>
    <row r="58" spans="1:12" ht="26.4" x14ac:dyDescent="0.3">
      <c r="A58" s="1"/>
      <c r="B58" s="10" t="s">
        <v>36</v>
      </c>
      <c r="C58" s="8"/>
      <c r="D58" s="8"/>
      <c r="E58" s="3"/>
      <c r="F58" s="4"/>
      <c r="G58" s="5"/>
      <c r="H58" s="13">
        <f>SUM(I58:L58)</f>
        <v>2420</v>
      </c>
      <c r="I58" s="7">
        <f>SUM(I21:I25)</f>
        <v>550</v>
      </c>
      <c r="J58" s="7">
        <f>SUM(J32:J36,J39:J44,J45)</f>
        <v>1490</v>
      </c>
      <c r="K58" s="7">
        <f>SUM(K48)</f>
        <v>30</v>
      </c>
      <c r="L58" s="7">
        <f>SUM(L51,L54,L55)</f>
        <v>350</v>
      </c>
    </row>
    <row r="59" spans="1:12" ht="15.6" x14ac:dyDescent="0.3">
      <c r="A59" s="1"/>
      <c r="B59" s="10" t="s">
        <v>26</v>
      </c>
      <c r="C59" s="8"/>
      <c r="D59" s="8"/>
      <c r="E59" s="3"/>
      <c r="F59" s="4"/>
      <c r="G59" s="5"/>
      <c r="H59" s="11">
        <f>SUM(H57:H58)</f>
        <v>3130</v>
      </c>
      <c r="I59" s="7">
        <f>SUM(I57:I58)</f>
        <v>590</v>
      </c>
      <c r="J59" s="7">
        <f>SUM(J57:J58)</f>
        <v>1825</v>
      </c>
      <c r="K59" s="7">
        <f>SUM(K57:K58)</f>
        <v>35</v>
      </c>
      <c r="L59" s="7">
        <f>SUM(L57:L58)</f>
        <v>680</v>
      </c>
    </row>
    <row r="60" spans="1:12" ht="25.5" customHeight="1" x14ac:dyDescent="0.3">
      <c r="A60" s="27"/>
      <c r="B60" s="28" t="s">
        <v>108</v>
      </c>
      <c r="C60" s="28"/>
      <c r="D60" s="28"/>
      <c r="E60" s="28"/>
      <c r="F60" s="28"/>
      <c r="G60" s="28"/>
      <c r="H60" s="28"/>
      <c r="I60" s="28"/>
      <c r="J60" s="28" t="s">
        <v>106</v>
      </c>
      <c r="K60" s="28"/>
      <c r="L60" s="28"/>
    </row>
    <row r="61" spans="1:12" x14ac:dyDescent="0.3">
      <c r="A61" s="47"/>
    </row>
  </sheetData>
  <mergeCells count="34">
    <mergeCell ref="A7:B7"/>
    <mergeCell ref="C7:L7"/>
    <mergeCell ref="H2:L2"/>
    <mergeCell ref="A4:L4"/>
    <mergeCell ref="A5:L5"/>
    <mergeCell ref="A6:B6"/>
    <mergeCell ref="C6:L6"/>
    <mergeCell ref="D2:G2"/>
    <mergeCell ref="A8:B8"/>
    <mergeCell ref="C8:L8"/>
    <mergeCell ref="A9:B9"/>
    <mergeCell ref="C9:L9"/>
    <mergeCell ref="A10:B10"/>
    <mergeCell ref="C10:L10"/>
    <mergeCell ref="A11:B11"/>
    <mergeCell ref="C11:L11"/>
    <mergeCell ref="A12:B12"/>
    <mergeCell ref="C12:L12"/>
    <mergeCell ref="A13:B13"/>
    <mergeCell ref="C13:L13"/>
    <mergeCell ref="I17:I19"/>
    <mergeCell ref="J17:J19"/>
    <mergeCell ref="K17:K19"/>
    <mergeCell ref="L17:L19"/>
    <mergeCell ref="A14:L14"/>
    <mergeCell ref="A15:L15"/>
    <mergeCell ref="A16:A19"/>
    <mergeCell ref="B16:B19"/>
    <mergeCell ref="C16:C19"/>
    <mergeCell ref="E16:E19"/>
    <mergeCell ref="F16:F19"/>
    <mergeCell ref="G16:G19"/>
    <mergeCell ref="H16:H19"/>
    <mergeCell ref="I16:L16"/>
  </mergeCells>
  <pageMargins left="0.7" right="0.7" top="0.75" bottom="0.75" header="0.3" footer="0.3"/>
  <pageSetup paperSize="9" orientation="landscape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2018-11-19T13:32:37Z</dcterms:modified>
</cp:coreProperties>
</file>