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filterPrivacy="1" defaultThemeVersion="124226"/>
  <xr:revisionPtr revIDLastSave="0" documentId="13_ncr:1_{1220A2CC-9F1F-401D-A2D2-6D0A3A37AA85}" xr6:coauthVersionLast="38" xr6:coauthVersionMax="38" xr10:uidLastSave="{00000000-0000-0000-0000-000000000000}"/>
  <bookViews>
    <workbookView xWindow="0" yWindow="0" windowWidth="23040" windowHeight="9828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H32" i="1" l="1"/>
  <c r="I52" i="1" l="1"/>
  <c r="J52" i="1"/>
  <c r="K52" i="1"/>
  <c r="L52" i="1"/>
  <c r="I51" i="1"/>
  <c r="J51" i="1"/>
  <c r="K51" i="1"/>
  <c r="L51" i="1"/>
  <c r="H31" i="1" l="1"/>
  <c r="H49" i="1" l="1"/>
  <c r="H43" i="1"/>
  <c r="H35" i="1"/>
  <c r="H48" i="1"/>
  <c r="H42" i="1"/>
  <c r="H34" i="1"/>
  <c r="H21" i="1" l="1"/>
  <c r="H37" i="1" l="1"/>
  <c r="H28" i="1" l="1"/>
  <c r="K53" i="1" l="1"/>
  <c r="H22" i="1" l="1"/>
  <c r="H25" i="1" l="1"/>
  <c r="L53" i="1" l="1"/>
  <c r="H51" i="1"/>
  <c r="I53" i="1"/>
  <c r="H52" i="1"/>
  <c r="J53" i="1"/>
  <c r="H53" i="1" l="1"/>
  <c r="H47" i="1"/>
  <c r="H41" i="1"/>
  <c r="H38" i="1"/>
  <c r="H33" i="1"/>
  <c r="H23" i="1"/>
  <c r="H24" i="1" l="1"/>
  <c r="H46" i="1"/>
  <c r="H27" i="1" l="1"/>
</calcChain>
</file>

<file path=xl/sharedStrings.xml><?xml version="1.0" encoding="utf-8"?>
<sst xmlns="http://schemas.openxmlformats.org/spreadsheetml/2006/main" count="194" uniqueCount="121">
  <si>
    <t>Ведомственная целевая программа</t>
  </si>
  <si>
    <t>Наименование</t>
  </si>
  <si>
    <t>Основание для разработки программы</t>
  </si>
  <si>
    <t>Заказчик и исполнитель программы</t>
  </si>
  <si>
    <t>Цели программы</t>
  </si>
  <si>
    <t>Задачи программы</t>
  </si>
  <si>
    <t>Срок реализации программы</t>
  </si>
  <si>
    <t xml:space="preserve">Объем и источник финансирования программы </t>
  </si>
  <si>
    <t xml:space="preserve">Ожидаемые конечные результаты программы </t>
  </si>
  <si>
    <t xml:space="preserve">Перечень мероприятий Ведомственной целевой программы  </t>
  </si>
  <si>
    <t>№  п/п</t>
  </si>
  <si>
    <t>1.</t>
  </si>
  <si>
    <t>Наименование мероприятий</t>
  </si>
  <si>
    <t>Местная администрация Муниципального образования Муниципальный округ Озеро Долгое</t>
  </si>
  <si>
    <t>КБК</t>
  </si>
  <si>
    <t>ОКПД ОКВЭД</t>
  </si>
  <si>
    <t>Адрес реализации мероприятия</t>
  </si>
  <si>
    <t>Ожидаемый результат в натуральных показателях</t>
  </si>
  <si>
    <t>Годовой объём финансирования мероприятий (тыс.руб.)</t>
  </si>
  <si>
    <t>В т.ч. по кварталам</t>
  </si>
  <si>
    <t>1 кв.</t>
  </si>
  <si>
    <t>2 кв.</t>
  </si>
  <si>
    <t>3 кв.</t>
  </si>
  <si>
    <t xml:space="preserve"> 4 кв.</t>
  </si>
  <si>
    <t>СПб и Лен обл.</t>
  </si>
  <si>
    <t>2.</t>
  </si>
  <si>
    <t>ВСЕГО по программе</t>
  </si>
  <si>
    <t>Начальник организационного сектора МА МО МО Озеро Долгое</t>
  </si>
  <si>
    <t xml:space="preserve">       Е.К. Елисеева</t>
  </si>
  <si>
    <t>2019 год</t>
  </si>
  <si>
    <t xml:space="preserve">УТВЕРЖДЕНО
Распоряжением МА МО МО Озеро Долгое 
от _____ 201_ г № ____  Приложение № ___   
</t>
  </si>
  <si>
    <t>по  организации и проведению местных и участию в организации и проведении городских праздничных 
и иных зрелищных мероприятий Муниципального образования Муниципальный округ Озеро Долгое на 2019 год</t>
  </si>
  <si>
    <t xml:space="preserve"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 Муниципального образования Муниципальный Округ Озеро Долгое на 2019 год     </t>
  </si>
  <si>
    <t xml:space="preserve">Создание благоприятных  условий, обеспечивающих нравственное, духовное и культурное развития всех возрастных групп населения муниципального образования;
Повышение  качества жизни населения путем активного приобщения граждан к культурным благам 
Сохранение и развитие традиционной и современной культуры;
Повышение интереса жителей муниципального образования к историческому и культурному наследию России
</t>
  </si>
  <si>
    <t xml:space="preserve">Сохранение и популяризация лучших традиций отечественного театрального, музыкального, хореографического искусства;
Создание условий для расширения сферы общения с искусством и возможности активного участия в праздниках;
Совершенствование взаимодействия органов местного самоуправления с общественными организациями, учреждениями, расположенными на территории округа и осуществляющими свою деятельность для жителей округа;
Создание условий для развития культурной, творческой, коммуникативной деятельности населения, сопричастности к общему совместному действию с положительным эмоциональным настроем;
Укрепление института семьи посредством совместного проведения досуга, удовлетворение человеческой потребности в положительном настрое от непосредственного участия в разнообразных элементах праздника и зрелищных мероприятий
</t>
  </si>
  <si>
    <r>
      <rPr>
        <sz val="10"/>
        <rFont val="Times New Roman"/>
        <family val="1"/>
        <charset val="204"/>
      </rPr>
      <t>Закон Санкт-Петербурга от 23.09. 2009 № 420-79 «Об организации местного самоуправления в Санкт-Петербурге» ст.10п.2, п. п 4, "Основы законодательства Российской Федерации о культуре" (утв. ВС РФ 09.10.1992 N 3612-1, ред. от 05.12.2017 г.)  ст. 40, Закон Санкт-Петербурга «О праздниках и днях памяти в Санкт-Петербурге» от 26 октября 2005 года № 555-78 ( с изм. от 19.03.2018),
Постановление Местной администрации МО МО Озеро Долгое № 01-05/15 от 12.09.2016 г.  «Об утверждении «Положения об организации и проведении местных и участии в организации и проведении городских праздничных и иных зрелищных мероприятий МО МО Озеро Долгое»
Устав Муниципального образования Муниципальный округ Озеро Долгое.</t>
    </r>
    <r>
      <rPr>
        <sz val="10"/>
        <color indexed="8"/>
        <rFont val="Times New Roman"/>
        <family val="1"/>
        <charset val="204"/>
      </rPr>
      <t xml:space="preserve">
</t>
    </r>
  </si>
  <si>
    <t>по организации и проведению местных и участию в организации и проведении городских праздничных 
и иных зрелищных мероприятий Муниципального образования Муниципальный округ Озеро Долгое  на 2019 год</t>
  </si>
  <si>
    <t>СПб</t>
  </si>
  <si>
    <t>1870 чел.</t>
  </si>
  <si>
    <t>3.</t>
  </si>
  <si>
    <t>Выполнение работ по изготовлению полиграфической продукции (тематических плакатов, открыток, пригласительных билетов) для организации и проведения мероприятий</t>
  </si>
  <si>
    <t>4.</t>
  </si>
  <si>
    <t>5.</t>
  </si>
  <si>
    <t>6.</t>
  </si>
  <si>
    <t>968 08 01 79506 00200 244 226</t>
  </si>
  <si>
    <t>СПб, Лениградская область</t>
  </si>
  <si>
    <t>7.</t>
  </si>
  <si>
    <t>8.</t>
  </si>
  <si>
    <t>9.</t>
  </si>
  <si>
    <t>500 чел.</t>
  </si>
  <si>
    <t>300 чел.</t>
  </si>
  <si>
    <t>СПб (БКЗ Октябрьский)</t>
  </si>
  <si>
    <t>Организация и проведение праздничного мероприятия в связи с 75-летием снятия блокады Ленинграда</t>
  </si>
  <si>
    <t>Территория Озеро Долгого</t>
  </si>
  <si>
    <t>980 чел.</t>
  </si>
  <si>
    <t>10.</t>
  </si>
  <si>
    <t>11.</t>
  </si>
  <si>
    <t>12.</t>
  </si>
  <si>
    <t>13.</t>
  </si>
  <si>
    <t>90.04.10.110</t>
  </si>
  <si>
    <t>79.90.20.000/79.90.2</t>
  </si>
  <si>
    <t>4000 чел.</t>
  </si>
  <si>
    <t>93.29.29.000</t>
  </si>
  <si>
    <t>58.19.11.000</t>
  </si>
  <si>
    <t>01.19.21/ 47.76.1</t>
  </si>
  <si>
    <t xml:space="preserve">Организация и проведение праздничного мероприятия "Битва хоров", посвященного встрече Нового 2019 года </t>
  </si>
  <si>
    <t>1000 чел.</t>
  </si>
  <si>
    <t>Оказание услуг по организации и проведению Праздника двора на двух площадках</t>
  </si>
  <si>
    <t>Выполнение работ по изготовлению подарочной продукции, не предназначенной для дальнейшей перепродажи - медалей выпускника из недрагоценных металлов в подарочном исполнении для награждения выпускников школ, проживающих на территории МО МО Озеро Долгое</t>
  </si>
  <si>
    <t>15.</t>
  </si>
  <si>
    <t>Итого КБК 968 08 01 79506 00200 244 226</t>
  </si>
  <si>
    <t>13 735 чел.</t>
  </si>
  <si>
    <r>
      <t xml:space="preserve">Оценка эффективности и результативности реализации Программы осуществляется на основе использования системы объективных критериев, которые выступают в качестве оценочных показателей (индикаторов). Они представлены качественными и количественными параметрами.
Качественные параметры:
• Повышение культурного уровня населения, укрепление единого культурного пространства муниципального образования;
• Снижение социальной напряженности в округе с помощью проведения праздничных мероприятий, народных гуляний, организации посещения спектаклей (театров) для различных социальных групп населения округа;
• снижение социальной напряженности в округе, как следствие создания условий расширения сферы общения  жителей с искусством, раскрытия природных талантов, сопричастности к общему совместному действию с положительным эмоциональным настроем.
Количественные показатели:
• количество участников праздничных и зрелищных массовых мероприятий  - ориентировочно </t>
    </r>
    <r>
      <rPr>
        <b/>
        <sz val="10"/>
        <rFont val="Times New Roman"/>
        <family val="1"/>
        <charset val="204"/>
      </rPr>
      <t>13 735 человек</t>
    </r>
    <r>
      <rPr>
        <sz val="10"/>
        <color theme="1"/>
        <rFont val="Times New Roman"/>
        <family val="1"/>
        <charset val="204"/>
      </rPr>
      <t xml:space="preserve">;
• изготовление полиграфической продукции празднично-социальной направленности (пригласительные билеты, тематические плакаты, открытки) – </t>
    </r>
    <r>
      <rPr>
        <b/>
        <sz val="10"/>
        <rFont val="Times New Roman"/>
        <family val="1"/>
        <charset val="204"/>
      </rPr>
      <t>11 850 штук;</t>
    </r>
    <r>
      <rPr>
        <sz val="10"/>
        <color theme="1"/>
        <rFont val="Times New Roman"/>
        <family val="1"/>
        <charset val="204"/>
      </rPr>
      <t xml:space="preserve">
• поставка подарочной (сувенирной) и цветочной продукции для жителей округа (участников праздничных, зрелищных мероприятий) – </t>
    </r>
    <r>
      <rPr>
        <b/>
        <sz val="10"/>
        <rFont val="Times New Roman"/>
        <family val="1"/>
        <charset val="204"/>
      </rPr>
      <t>12 поставок.</t>
    </r>
    <r>
      <rPr>
        <sz val="10"/>
        <color theme="1"/>
        <rFont val="Times New Roman"/>
        <family val="1"/>
        <charset val="204"/>
      </rPr>
      <t xml:space="preserve">
</t>
    </r>
  </si>
  <si>
    <t>Месяц проведения</t>
  </si>
  <si>
    <t>Приобретение цветочной продукции для организации и проведения праздничных и иных зрелищных мероприятий</t>
  </si>
  <si>
    <t>февраль-март</t>
  </si>
  <si>
    <t>январь-февраль</t>
  </si>
  <si>
    <t>апрель</t>
  </si>
  <si>
    <t>декабрь</t>
  </si>
  <si>
    <t>4 квартал</t>
  </si>
  <si>
    <t>август</t>
  </si>
  <si>
    <t>май</t>
  </si>
  <si>
    <t>июнь</t>
  </si>
  <si>
    <t>сентябрь-октябрь</t>
  </si>
  <si>
    <t>сентябрь</t>
  </si>
  <si>
    <t>март</t>
  </si>
  <si>
    <t>2 квартал</t>
  </si>
  <si>
    <t>1 квартал</t>
  </si>
  <si>
    <t>3 квартал</t>
  </si>
  <si>
    <t>5 400 экз.</t>
  </si>
  <si>
    <t>3 поставки</t>
  </si>
  <si>
    <t>4 поставки</t>
  </si>
  <si>
    <t>1 300 экз.</t>
  </si>
  <si>
    <t>2 поставки</t>
  </si>
  <si>
    <t>2 550 экз.</t>
  </si>
  <si>
    <t>2600 экз.</t>
  </si>
  <si>
    <t>16.</t>
  </si>
  <si>
    <t>17.</t>
  </si>
  <si>
    <t>18.</t>
  </si>
  <si>
    <t>19.</t>
  </si>
  <si>
    <t>20.</t>
  </si>
  <si>
    <t>21.</t>
  </si>
  <si>
    <t>968 08 01 79 506 00200 244 349</t>
  </si>
  <si>
    <t>968 08 01 79506 00200 244 349</t>
  </si>
  <si>
    <t>Приобретение билетов в театр на Новогоднее представление  для несовершеннолетних жителей округа</t>
  </si>
  <si>
    <t>Приобретение билетов на концерт в связи с празднованием Дня Победы</t>
  </si>
  <si>
    <t>Приобретение билетов на посещение спектакля (концерта) в связи с Днем местного самоуправления</t>
  </si>
  <si>
    <t xml:space="preserve">Приобретение билетов на посещение спектакля (концерта)в связи с празднованием Дня защитника Отечества и Международного женского Дня </t>
  </si>
  <si>
    <t>Приобретение билетов на посещение спектакля (концерта) в связи с празднованием Дня учителя</t>
  </si>
  <si>
    <t>Приобретение билетов на посещение концерта в связи с Международным днем пожилых людей</t>
  </si>
  <si>
    <r>
      <t>Организация и проведение праздничного мероприятия для жителей округа в связи с</t>
    </r>
    <r>
      <rPr>
        <b/>
        <sz val="10"/>
        <rFont val="Times New Roman"/>
        <family val="1"/>
        <charset val="204"/>
      </rPr>
      <t xml:space="preserve"> Днем работников торговли, бытового обслуживания населения и жилищно-коммунального хозяйства</t>
    </r>
    <r>
      <rPr>
        <sz val="10"/>
        <rFont val="Times New Roman"/>
        <family val="1"/>
        <charset val="204"/>
      </rPr>
      <t xml:space="preserve">  </t>
    </r>
  </si>
  <si>
    <t>90 чел.</t>
  </si>
  <si>
    <t>80 чел.</t>
  </si>
  <si>
    <t>?</t>
  </si>
  <si>
    <t>Организация и проведение праздничного мероприятия - участие в шествии колонны ко Дню Победы</t>
  </si>
  <si>
    <t>968 08 01 79 506 00200 244 226</t>
  </si>
  <si>
    <t>Итого КБК 968 08 01 79506 00200 244 349</t>
  </si>
  <si>
    <t>434 чел</t>
  </si>
  <si>
    <r>
      <t xml:space="preserve"> - Объём финансирования - </t>
    </r>
    <r>
      <rPr>
        <b/>
        <sz val="11"/>
        <color theme="1"/>
        <rFont val="Times New Roman"/>
        <family val="1"/>
        <charset val="204"/>
      </rPr>
      <t>10 646 660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 xml:space="preserve">руб. </t>
    </r>
    <r>
      <rPr>
        <sz val="10"/>
        <color indexed="8"/>
        <rFont val="Times New Roman"/>
        <family val="1"/>
        <charset val="204"/>
      </rPr>
      <t xml:space="preserve">(Десять миллионов шестьсот сорок шесть тысяч шестьсот шестьдесят руб. 00 коп.)
 - Источник финансирования – средства местного бюджета Муниципального образования Муниципальный округ Озеро Долгое
</t>
    </r>
  </si>
  <si>
    <r>
      <t xml:space="preserve">Организация и проведение экскурсионной поездки на теплоходе для жителей округа в связи </t>
    </r>
    <r>
      <rPr>
        <b/>
        <sz val="10"/>
        <rFont val="Times New Roman"/>
        <family val="1"/>
        <charset val="204"/>
      </rPr>
      <t xml:space="preserve">Дня медицинского работника </t>
    </r>
    <r>
      <rPr>
        <sz val="10"/>
        <rFont val="Times New Roman"/>
        <family val="1"/>
        <charset val="204"/>
      </rPr>
      <t>(поставка коллективной туристической путевки)</t>
    </r>
  </si>
  <si>
    <t xml:space="preserve">УТВЕРЖДЕНО
Распоряжением МА МО МО Озеро Долгое 
от  19.10.2018 г  №01-04/40  Приложение № 4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</si>
</sst>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i/>
      <sz val="10"/>
      <color rgb="FF0070C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49" fontId="6" fillId="0" borderId="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12" fillId="0" borderId="5" xfId="0" applyFont="1" applyBorder="1" applyAlignment="1">
      <alignment horizontal="left" vertical="top" wrapText="1" readingOrder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/>
    </xf>
    <xf numFmtId="0" fontId="4" fillId="0" borderId="5" xfId="0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left" vertical="top" wrapText="1" justifyLastLine="1" readingOrder="1"/>
    </xf>
    <xf numFmtId="0" fontId="9" fillId="0" borderId="5" xfId="0" applyFont="1" applyBorder="1" applyAlignment="1">
      <alignment horizontal="left" vertical="top" wrapText="1" readingOrder="1"/>
    </xf>
    <xf numFmtId="0" fontId="10" fillId="0" borderId="5" xfId="0" applyFont="1" applyBorder="1" applyAlignment="1">
      <alignment horizontal="left" vertical="top" wrapText="1" readingOrder="1"/>
    </xf>
    <xf numFmtId="0" fontId="4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left" vertical="top" wrapText="1" readingOrder="1"/>
    </xf>
    <xf numFmtId="1" fontId="17" fillId="0" borderId="5" xfId="0" applyNumberFormat="1" applyFont="1" applyBorder="1" applyAlignment="1">
      <alignment horizontal="left" vertical="top" wrapText="1" justifyLastLine="1" readingOrder="1"/>
    </xf>
    <xf numFmtId="0" fontId="18" fillId="0" borderId="5" xfId="0" applyFont="1" applyBorder="1" applyAlignment="1">
      <alignment horizontal="left" vertical="top" wrapText="1" readingOrder="1"/>
    </xf>
    <xf numFmtId="0" fontId="17" fillId="0" borderId="5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top" wrapText="1" readingOrder="1"/>
    </xf>
    <xf numFmtId="1" fontId="8" fillId="0" borderId="5" xfId="0" applyNumberFormat="1" applyFont="1" applyBorder="1" applyAlignment="1">
      <alignment horizontal="left" vertical="top" wrapText="1" justifyLastLine="1" readingOrder="1"/>
    </xf>
    <xf numFmtId="0" fontId="19" fillId="0" borderId="5" xfId="0" applyFont="1" applyBorder="1" applyAlignment="1">
      <alignment horizontal="left" vertical="top" wrapText="1" readingOrder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4" fillId="0" borderId="0" xfId="0" applyFont="1"/>
    <xf numFmtId="49" fontId="6" fillId="0" borderId="9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0" fillId="0" borderId="11" xfId="0" applyBorder="1" applyAlignment="1"/>
    <xf numFmtId="0" fontId="0" fillId="0" borderId="12" xfId="0" applyBorder="1" applyAlignment="1"/>
    <xf numFmtId="0" fontId="22" fillId="0" borderId="1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top" wrapText="1" readingOrder="1"/>
    </xf>
    <xf numFmtId="1" fontId="17" fillId="0" borderId="8" xfId="0" applyNumberFormat="1" applyFont="1" applyBorder="1" applyAlignment="1">
      <alignment horizontal="left" vertical="top" wrapText="1" justifyLastLine="1" readingOrder="1"/>
    </xf>
    <xf numFmtId="0" fontId="18" fillId="0" borderId="8" xfId="0" applyFont="1" applyBorder="1" applyAlignment="1">
      <alignment horizontal="left" vertical="top" wrapText="1" readingOrder="1"/>
    </xf>
    <xf numFmtId="0" fontId="17" fillId="0" borderId="8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" fontId="21" fillId="0" borderId="8" xfId="0" applyNumberFormat="1" applyFont="1" applyBorder="1" applyAlignment="1">
      <alignment horizontal="center" vertical="top" wrapText="1" justifyLastLine="1" readingOrder="1"/>
    </xf>
    <xf numFmtId="49" fontId="20" fillId="0" borderId="1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top" wrapText="1" justifyLastLine="1" readingOrder="1"/>
    </xf>
    <xf numFmtId="1" fontId="17" fillId="0" borderId="5" xfId="0" applyNumberFormat="1" applyFont="1" applyBorder="1" applyAlignment="1">
      <alignment horizontal="center" vertical="top" wrapText="1" justifyLastLine="1" readingOrder="1"/>
    </xf>
    <xf numFmtId="0" fontId="0" fillId="0" borderId="0" xfId="0" applyAlignment="1">
      <alignment horizontal="center"/>
    </xf>
    <xf numFmtId="1" fontId="9" fillId="0" borderId="5" xfId="0" applyNumberFormat="1" applyFont="1" applyBorder="1" applyAlignment="1">
      <alignment horizontal="center" vertical="top" wrapText="1" justifyLastLine="1" readingOrder="1"/>
    </xf>
    <xf numFmtId="49" fontId="14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top" wrapText="1" readingOrder="1"/>
    </xf>
    <xf numFmtId="1" fontId="7" fillId="0" borderId="5" xfId="0" applyNumberFormat="1" applyFont="1" applyBorder="1" applyAlignment="1">
      <alignment horizontal="left" vertical="top" wrapText="1" justifyLastLine="1" readingOrder="1"/>
    </xf>
    <xf numFmtId="1" fontId="7" fillId="0" borderId="5" xfId="0" applyNumberFormat="1" applyFont="1" applyBorder="1" applyAlignment="1">
      <alignment horizontal="center" vertical="top" wrapText="1" justifyLastLine="1" readingOrder="1"/>
    </xf>
    <xf numFmtId="0" fontId="23" fillId="0" borderId="5" xfId="0" applyFont="1" applyBorder="1" applyAlignment="1">
      <alignment horizontal="left" vertical="top" wrapText="1" readingOrder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left" vertical="top" wrapText="1"/>
    </xf>
    <xf numFmtId="1" fontId="8" fillId="2" borderId="5" xfId="0" applyNumberFormat="1" applyFont="1" applyFill="1" applyBorder="1" applyAlignment="1">
      <alignment horizontal="left" vertical="top" wrapText="1" justifyLastLine="1" readingOrder="1"/>
    </xf>
    <xf numFmtId="0" fontId="7" fillId="2" borderId="5" xfId="0" applyFont="1" applyFill="1" applyBorder="1" applyAlignment="1">
      <alignment horizontal="center" vertical="top"/>
    </xf>
    <xf numFmtId="0" fontId="17" fillId="2" borderId="5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/>
    </xf>
    <xf numFmtId="49" fontId="16" fillId="2" borderId="5" xfId="0" applyNumberFormat="1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left" vertical="top" wrapText="1" readingOrder="1"/>
    </xf>
    <xf numFmtId="1" fontId="17" fillId="2" borderId="5" xfId="0" applyNumberFormat="1" applyFont="1" applyFill="1" applyBorder="1" applyAlignment="1">
      <alignment horizontal="left" vertical="top" wrapText="1" justifyLastLine="1" readingOrder="1"/>
    </xf>
    <xf numFmtId="1" fontId="17" fillId="2" borderId="5" xfId="0" applyNumberFormat="1" applyFont="1" applyFill="1" applyBorder="1" applyAlignment="1">
      <alignment horizontal="center" vertical="top" wrapText="1" justifyLastLine="1" readingOrder="1"/>
    </xf>
    <xf numFmtId="0" fontId="18" fillId="2" borderId="5" xfId="0" applyFont="1" applyFill="1" applyBorder="1" applyAlignment="1">
      <alignment horizontal="left" vertical="top" wrapText="1" readingOrder="1"/>
    </xf>
    <xf numFmtId="0" fontId="17" fillId="2" borderId="5" xfId="0" applyFont="1" applyFill="1" applyBorder="1" applyAlignment="1">
      <alignment horizontal="left" vertical="center" wrapText="1"/>
    </xf>
    <xf numFmtId="0" fontId="0" fillId="2" borderId="0" xfId="0" applyFill="1"/>
    <xf numFmtId="49" fontId="20" fillId="2" borderId="5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49" fontId="20" fillId="2" borderId="2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top" wrapText="1" readingOrder="1"/>
    </xf>
    <xf numFmtId="1" fontId="8" fillId="2" borderId="5" xfId="0" applyNumberFormat="1" applyFont="1" applyFill="1" applyBorder="1" applyAlignment="1">
      <alignment horizontal="center" vertical="top" wrapText="1" justifyLastLine="1" readingOrder="1"/>
    </xf>
    <xf numFmtId="0" fontId="19" fillId="2" borderId="5" xfId="0" applyFont="1" applyFill="1" applyBorder="1" applyAlignment="1">
      <alignment horizontal="left" vertical="top" wrapText="1" readingOrder="1"/>
    </xf>
    <xf numFmtId="0" fontId="8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/>
    </xf>
    <xf numFmtId="0" fontId="0" fillId="0" borderId="5" xfId="0" applyBorder="1" applyAlignment="1"/>
    <xf numFmtId="0" fontId="0" fillId="0" borderId="7" xfId="0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6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7" fillId="0" borderId="1" xfId="0" applyFont="1" applyBorder="1" applyAlignment="1">
      <alignment vertical="top" wrapText="1"/>
    </xf>
    <xf numFmtId="0" fontId="7" fillId="0" borderId="8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8" xfId="0" applyBorder="1" applyAlignment="1"/>
    <xf numFmtId="0" fontId="0" fillId="0" borderId="6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95" zoomScaleNormal="95" workbookViewId="0">
      <selection activeCell="H2" sqref="H2:L2"/>
    </sheetView>
  </sheetViews>
  <sheetFormatPr defaultRowHeight="14.4" x14ac:dyDescent="0.3"/>
  <cols>
    <col min="1" max="1" width="5.6640625" customWidth="1"/>
    <col min="2" max="2" width="30.33203125" customWidth="1"/>
    <col min="3" max="3" width="14" customWidth="1"/>
    <col min="4" max="4" width="12.6640625" customWidth="1"/>
    <col min="5" max="5" width="0.88671875" hidden="1" customWidth="1"/>
    <col min="6" max="6" width="10" customWidth="1"/>
    <col min="7" max="7" width="12.5546875" customWidth="1"/>
    <col min="8" max="8" width="11.109375" customWidth="1"/>
    <col min="9" max="9" width="8.44140625" customWidth="1"/>
    <col min="10" max="10" width="8.33203125" customWidth="1"/>
    <col min="11" max="11" width="8" customWidth="1"/>
    <col min="12" max="12" width="8.109375" customWidth="1"/>
  </cols>
  <sheetData>
    <row r="1" spans="1:12" ht="6.75" customHeight="1" x14ac:dyDescent="0.3"/>
    <row r="2" spans="1:12" ht="59.25" customHeight="1" x14ac:dyDescent="0.3">
      <c r="D2" s="133" t="s">
        <v>30</v>
      </c>
      <c r="E2" s="138"/>
      <c r="F2" s="138"/>
      <c r="G2" s="139"/>
      <c r="H2" s="133" t="s">
        <v>120</v>
      </c>
      <c r="I2" s="134"/>
      <c r="J2" s="134"/>
      <c r="K2" s="134"/>
      <c r="L2" s="135"/>
    </row>
    <row r="3" spans="1:12" ht="5.25" customHeight="1" x14ac:dyDescent="0.3">
      <c r="E3" s="2"/>
      <c r="F3" s="2"/>
      <c r="G3" s="2"/>
      <c r="H3" s="2"/>
      <c r="I3" s="6"/>
      <c r="J3" s="6"/>
      <c r="K3" s="6"/>
      <c r="L3" s="6"/>
    </row>
    <row r="4" spans="1:12" ht="15.6" x14ac:dyDescent="0.3">
      <c r="A4" s="136" t="s">
        <v>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2" ht="29.25" customHeight="1" x14ac:dyDescent="0.3">
      <c r="A5" s="137" t="s">
        <v>31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</row>
    <row r="6" spans="1:12" ht="26.25" customHeight="1" x14ac:dyDescent="0.3">
      <c r="A6" s="131" t="s">
        <v>1</v>
      </c>
      <c r="B6" s="132"/>
      <c r="C6" s="121" t="s">
        <v>32</v>
      </c>
      <c r="D6" s="122"/>
      <c r="E6" s="123"/>
      <c r="F6" s="123"/>
      <c r="G6" s="123"/>
      <c r="H6" s="123"/>
      <c r="I6" s="123"/>
      <c r="J6" s="123"/>
      <c r="K6" s="123"/>
      <c r="L6" s="124"/>
    </row>
    <row r="7" spans="1:12" ht="105.75" customHeight="1" x14ac:dyDescent="0.3">
      <c r="A7" s="131" t="s">
        <v>2</v>
      </c>
      <c r="B7" s="132"/>
      <c r="C7" s="121" t="s">
        <v>35</v>
      </c>
      <c r="D7" s="122"/>
      <c r="E7" s="123"/>
      <c r="F7" s="123"/>
      <c r="G7" s="123"/>
      <c r="H7" s="123"/>
      <c r="I7" s="123"/>
      <c r="J7" s="123"/>
      <c r="K7" s="123"/>
      <c r="L7" s="124"/>
    </row>
    <row r="8" spans="1:12" ht="30.75" customHeight="1" x14ac:dyDescent="0.3">
      <c r="A8" s="115" t="s">
        <v>3</v>
      </c>
      <c r="B8" s="116"/>
      <c r="C8" s="117" t="s">
        <v>13</v>
      </c>
      <c r="D8" s="118"/>
      <c r="E8" s="129"/>
      <c r="F8" s="129"/>
      <c r="G8" s="129"/>
      <c r="H8" s="129"/>
      <c r="I8" s="129"/>
      <c r="J8" s="129"/>
      <c r="K8" s="129"/>
      <c r="L8" s="130"/>
    </row>
    <row r="9" spans="1:12" ht="64.5" customHeight="1" x14ac:dyDescent="0.3">
      <c r="A9" s="115" t="s">
        <v>4</v>
      </c>
      <c r="B9" s="116"/>
      <c r="C9" s="121" t="s">
        <v>33</v>
      </c>
      <c r="D9" s="122"/>
      <c r="E9" s="123"/>
      <c r="F9" s="123"/>
      <c r="G9" s="123"/>
      <c r="H9" s="123"/>
      <c r="I9" s="123"/>
      <c r="J9" s="123"/>
      <c r="K9" s="123"/>
      <c r="L9" s="124"/>
    </row>
    <row r="10" spans="1:12" ht="131.25" customHeight="1" x14ac:dyDescent="0.3">
      <c r="A10" s="115" t="s">
        <v>5</v>
      </c>
      <c r="B10" s="116"/>
      <c r="C10" s="121" t="s">
        <v>34</v>
      </c>
      <c r="D10" s="122"/>
      <c r="E10" s="123"/>
      <c r="F10" s="123"/>
      <c r="G10" s="123"/>
      <c r="H10" s="123"/>
      <c r="I10" s="123"/>
      <c r="J10" s="123"/>
      <c r="K10" s="123"/>
      <c r="L10" s="124"/>
    </row>
    <row r="11" spans="1:12" x14ac:dyDescent="0.3">
      <c r="A11" s="115" t="s">
        <v>6</v>
      </c>
      <c r="B11" s="116"/>
      <c r="C11" s="117" t="s">
        <v>29</v>
      </c>
      <c r="D11" s="118"/>
      <c r="E11" s="119"/>
      <c r="F11" s="119"/>
      <c r="G11" s="119"/>
      <c r="H11" s="119"/>
      <c r="I11" s="119"/>
      <c r="J11" s="119"/>
      <c r="K11" s="119"/>
      <c r="L11" s="120"/>
    </row>
    <row r="12" spans="1:12" ht="58.5" customHeight="1" x14ac:dyDescent="0.3">
      <c r="A12" s="115" t="s">
        <v>7</v>
      </c>
      <c r="B12" s="116"/>
      <c r="C12" s="121" t="s">
        <v>118</v>
      </c>
      <c r="D12" s="122"/>
      <c r="E12" s="123"/>
      <c r="F12" s="123"/>
      <c r="G12" s="123"/>
      <c r="H12" s="123"/>
      <c r="I12" s="123"/>
      <c r="J12" s="123"/>
      <c r="K12" s="123"/>
      <c r="L12" s="124"/>
    </row>
    <row r="13" spans="1:12" ht="244.5" customHeight="1" x14ac:dyDescent="0.3">
      <c r="A13" s="115" t="s">
        <v>8</v>
      </c>
      <c r="B13" s="116"/>
      <c r="C13" s="125" t="s">
        <v>72</v>
      </c>
      <c r="D13" s="126"/>
      <c r="E13" s="127"/>
      <c r="F13" s="127"/>
      <c r="G13" s="127"/>
      <c r="H13" s="127"/>
      <c r="I13" s="127"/>
      <c r="J13" s="127"/>
      <c r="K13" s="127"/>
      <c r="L13" s="128"/>
    </row>
    <row r="14" spans="1:12" ht="15.6" x14ac:dyDescent="0.3">
      <c r="A14" s="92" t="s">
        <v>9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1:12" ht="29.25" customHeight="1" x14ac:dyDescent="0.3">
      <c r="A15" s="93" t="s">
        <v>36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</row>
    <row r="16" spans="1:12" ht="15.6" x14ac:dyDescent="0.3">
      <c r="A16" s="95" t="s">
        <v>10</v>
      </c>
      <c r="B16" s="98" t="s">
        <v>12</v>
      </c>
      <c r="C16" s="100" t="s">
        <v>14</v>
      </c>
      <c r="D16" s="30"/>
      <c r="E16" s="103" t="s">
        <v>15</v>
      </c>
      <c r="F16" s="106" t="s">
        <v>16</v>
      </c>
      <c r="G16" s="106" t="s">
        <v>17</v>
      </c>
      <c r="H16" s="103" t="s">
        <v>18</v>
      </c>
      <c r="I16" s="113" t="s">
        <v>19</v>
      </c>
      <c r="J16" s="114"/>
      <c r="K16" s="114"/>
      <c r="L16" s="114"/>
    </row>
    <row r="17" spans="1:16" x14ac:dyDescent="0.3">
      <c r="A17" s="96"/>
      <c r="B17" s="98"/>
      <c r="C17" s="101"/>
      <c r="D17" s="31"/>
      <c r="E17" s="104"/>
      <c r="F17" s="107"/>
      <c r="G17" s="109"/>
      <c r="H17" s="111"/>
      <c r="I17" s="89" t="s">
        <v>20</v>
      </c>
      <c r="J17" s="89" t="s">
        <v>21</v>
      </c>
      <c r="K17" s="89" t="s">
        <v>22</v>
      </c>
      <c r="L17" s="89" t="s">
        <v>23</v>
      </c>
    </row>
    <row r="18" spans="1:16" ht="27.6" x14ac:dyDescent="0.3">
      <c r="A18" s="96"/>
      <c r="B18" s="98"/>
      <c r="C18" s="101"/>
      <c r="D18" s="34" t="s">
        <v>73</v>
      </c>
      <c r="E18" s="104"/>
      <c r="F18" s="107"/>
      <c r="G18" s="109"/>
      <c r="H18" s="111"/>
      <c r="I18" s="90"/>
      <c r="J18" s="90"/>
      <c r="K18" s="90"/>
      <c r="L18" s="90"/>
    </row>
    <row r="19" spans="1:16" ht="31.5" customHeight="1" thickBot="1" x14ac:dyDescent="0.35">
      <c r="A19" s="97"/>
      <c r="B19" s="99"/>
      <c r="C19" s="102"/>
      <c r="D19" s="32"/>
      <c r="E19" s="105"/>
      <c r="F19" s="108"/>
      <c r="G19" s="110"/>
      <c r="H19" s="112"/>
      <c r="I19" s="91"/>
      <c r="J19" s="91"/>
      <c r="K19" s="91"/>
      <c r="L19" s="91"/>
    </row>
    <row r="20" spans="1:16" ht="22.5" customHeight="1" x14ac:dyDescent="0.3">
      <c r="A20" s="33"/>
      <c r="B20" s="35"/>
      <c r="C20" s="36"/>
      <c r="D20" s="42" t="s">
        <v>87</v>
      </c>
      <c r="E20" s="37"/>
      <c r="F20" s="38"/>
      <c r="G20" s="39"/>
      <c r="H20" s="39"/>
      <c r="I20" s="40"/>
      <c r="J20" s="40"/>
      <c r="K20" s="40"/>
      <c r="L20" s="41"/>
    </row>
    <row r="21" spans="1:16" ht="51.75" customHeight="1" x14ac:dyDescent="0.3">
      <c r="A21" s="33" t="s">
        <v>11</v>
      </c>
      <c r="B21" s="20" t="s">
        <v>52</v>
      </c>
      <c r="C21" s="21" t="s">
        <v>44</v>
      </c>
      <c r="D21" s="53" t="s">
        <v>76</v>
      </c>
      <c r="E21" s="22" t="s">
        <v>62</v>
      </c>
      <c r="F21" s="23" t="s">
        <v>53</v>
      </c>
      <c r="G21" s="24" t="s">
        <v>54</v>
      </c>
      <c r="H21" s="24">
        <f>SUM(I21:L21)</f>
        <v>1350</v>
      </c>
      <c r="I21" s="25">
        <v>1350</v>
      </c>
      <c r="J21" s="25">
        <v>0</v>
      </c>
      <c r="K21" s="25">
        <v>0</v>
      </c>
      <c r="L21" s="25">
        <v>0</v>
      </c>
    </row>
    <row r="22" spans="1:16" ht="65.25" customHeight="1" x14ac:dyDescent="0.3">
      <c r="A22" s="13" t="s">
        <v>25</v>
      </c>
      <c r="B22" s="14" t="s">
        <v>107</v>
      </c>
      <c r="C22" s="15" t="s">
        <v>102</v>
      </c>
      <c r="D22" s="54" t="s">
        <v>75</v>
      </c>
      <c r="E22" s="16" t="s">
        <v>59</v>
      </c>
      <c r="F22" s="17" t="s">
        <v>37</v>
      </c>
      <c r="G22" s="18" t="s">
        <v>38</v>
      </c>
      <c r="H22" s="18">
        <f>SUM(I22:L22)</f>
        <v>1299.6199999999999</v>
      </c>
      <c r="I22" s="19">
        <v>1299.6199999999999</v>
      </c>
      <c r="J22" s="19">
        <v>0</v>
      </c>
      <c r="K22" s="19">
        <v>0</v>
      </c>
      <c r="L22" s="19">
        <v>0</v>
      </c>
    </row>
    <row r="23" spans="1:16" ht="90" customHeight="1" x14ac:dyDescent="0.3">
      <c r="A23" s="13" t="s">
        <v>39</v>
      </c>
      <c r="B23" s="20" t="s">
        <v>110</v>
      </c>
      <c r="C23" s="21" t="s">
        <v>44</v>
      </c>
      <c r="D23" s="53" t="s">
        <v>85</v>
      </c>
      <c r="E23" s="22" t="s">
        <v>60</v>
      </c>
      <c r="F23" s="23" t="s">
        <v>45</v>
      </c>
      <c r="G23" s="24" t="s">
        <v>111</v>
      </c>
      <c r="H23" s="24">
        <f>SUM(I23:L23)</f>
        <v>300</v>
      </c>
      <c r="I23" s="25">
        <v>300</v>
      </c>
      <c r="J23" s="25">
        <v>0</v>
      </c>
      <c r="K23" s="25">
        <v>0</v>
      </c>
      <c r="L23" s="25">
        <v>0</v>
      </c>
    </row>
    <row r="24" spans="1:16" ht="53.25" customHeight="1" x14ac:dyDescent="0.3">
      <c r="A24" s="13" t="s">
        <v>41</v>
      </c>
      <c r="B24" s="14" t="s">
        <v>74</v>
      </c>
      <c r="C24" s="15" t="s">
        <v>102</v>
      </c>
      <c r="D24" s="54" t="s">
        <v>87</v>
      </c>
      <c r="E24" s="16" t="s">
        <v>64</v>
      </c>
      <c r="F24" s="17" t="s">
        <v>37</v>
      </c>
      <c r="G24" s="18" t="s">
        <v>90</v>
      </c>
      <c r="H24" s="18">
        <f>SUM(I24:L24)</f>
        <v>15</v>
      </c>
      <c r="I24" s="19">
        <v>15</v>
      </c>
      <c r="J24" s="19">
        <v>0</v>
      </c>
      <c r="K24" s="19">
        <v>0</v>
      </c>
      <c r="L24" s="19">
        <v>0</v>
      </c>
    </row>
    <row r="25" spans="1:16" ht="91.5" customHeight="1" x14ac:dyDescent="0.3">
      <c r="A25" s="57" t="s">
        <v>42</v>
      </c>
      <c r="B25" s="58" t="s">
        <v>40</v>
      </c>
      <c r="C25" s="59" t="s">
        <v>115</v>
      </c>
      <c r="D25" s="60" t="s">
        <v>87</v>
      </c>
      <c r="E25" s="61" t="s">
        <v>63</v>
      </c>
      <c r="F25" s="62" t="s">
        <v>37</v>
      </c>
      <c r="G25" s="63" t="s">
        <v>89</v>
      </c>
      <c r="H25" s="63">
        <f>SUM(I25:L25)</f>
        <v>69</v>
      </c>
      <c r="I25" s="64">
        <v>69</v>
      </c>
      <c r="J25" s="64">
        <v>0</v>
      </c>
      <c r="K25" s="64">
        <v>0</v>
      </c>
      <c r="L25" s="64">
        <v>0</v>
      </c>
    </row>
    <row r="26" spans="1:16" ht="22.5" customHeight="1" x14ac:dyDescent="0.3">
      <c r="A26" s="43"/>
      <c r="B26" s="44"/>
      <c r="C26" s="45"/>
      <c r="D26" s="51" t="s">
        <v>86</v>
      </c>
      <c r="E26" s="46"/>
      <c r="F26" s="47"/>
      <c r="G26" s="48"/>
      <c r="H26" s="48"/>
      <c r="I26" s="49"/>
      <c r="J26" s="49"/>
      <c r="K26" s="49"/>
      <c r="L26" s="50"/>
    </row>
    <row r="27" spans="1:16" ht="53.25" customHeight="1" x14ac:dyDescent="0.3">
      <c r="A27" s="13" t="s">
        <v>43</v>
      </c>
      <c r="B27" s="14" t="s">
        <v>106</v>
      </c>
      <c r="C27" s="15" t="s">
        <v>102</v>
      </c>
      <c r="D27" s="54" t="s">
        <v>86</v>
      </c>
      <c r="E27" s="16" t="s">
        <v>59</v>
      </c>
      <c r="F27" s="17" t="s">
        <v>37</v>
      </c>
      <c r="G27" s="18" t="s">
        <v>38</v>
      </c>
      <c r="H27" s="18">
        <f t="shared" ref="H27:H52" si="0">SUM(I27:L27)</f>
        <v>1299.6199999999999</v>
      </c>
      <c r="I27" s="19">
        <v>0</v>
      </c>
      <c r="J27" s="19">
        <v>1299.6199999999999</v>
      </c>
      <c r="K27" s="19">
        <v>0</v>
      </c>
      <c r="L27" s="19">
        <v>0</v>
      </c>
    </row>
    <row r="28" spans="1:16" ht="39.75" customHeight="1" x14ac:dyDescent="0.3">
      <c r="A28" s="73" t="s">
        <v>46</v>
      </c>
      <c r="B28" s="74" t="s">
        <v>105</v>
      </c>
      <c r="C28" s="75" t="s">
        <v>102</v>
      </c>
      <c r="D28" s="76" t="s">
        <v>77</v>
      </c>
      <c r="E28" s="77" t="s">
        <v>59</v>
      </c>
      <c r="F28" s="78" t="s">
        <v>37</v>
      </c>
      <c r="G28" s="65" t="s">
        <v>66</v>
      </c>
      <c r="H28" s="65">
        <f>SUM(I28:L28)</f>
        <v>800</v>
      </c>
      <c r="I28" s="66">
        <v>0</v>
      </c>
      <c r="J28" s="66">
        <v>800</v>
      </c>
      <c r="K28" s="66">
        <v>0</v>
      </c>
      <c r="L28" s="66">
        <v>0</v>
      </c>
      <c r="M28" s="79" t="s">
        <v>113</v>
      </c>
      <c r="N28" s="79"/>
      <c r="O28" s="79"/>
      <c r="P28" s="79"/>
    </row>
    <row r="29" spans="1:16" ht="11.25" hidden="1" customHeight="1" x14ac:dyDescent="0.3">
      <c r="A29" s="80" t="s">
        <v>43</v>
      </c>
      <c r="B29" s="79"/>
      <c r="C29" s="79"/>
      <c r="D29" s="81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</row>
    <row r="30" spans="1:16" ht="54" hidden="1" customHeight="1" x14ac:dyDescent="0.3">
      <c r="A30" s="82" t="s">
        <v>46</v>
      </c>
      <c r="B30" s="79"/>
      <c r="C30" s="79"/>
      <c r="D30" s="81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1:16" ht="51.75" customHeight="1" x14ac:dyDescent="0.3">
      <c r="A31" s="67"/>
      <c r="B31" s="68" t="s">
        <v>114</v>
      </c>
      <c r="C31" s="69" t="s">
        <v>44</v>
      </c>
      <c r="D31" s="70" t="s">
        <v>81</v>
      </c>
      <c r="E31" s="70"/>
      <c r="F31" s="71" t="s">
        <v>53</v>
      </c>
      <c r="G31" s="72" t="s">
        <v>50</v>
      </c>
      <c r="H31" s="72">
        <f>SUM(I31:L31)</f>
        <v>99</v>
      </c>
      <c r="I31" s="72">
        <v>0</v>
      </c>
      <c r="J31" s="72">
        <v>99</v>
      </c>
      <c r="K31" s="72">
        <v>0</v>
      </c>
      <c r="L31" s="72">
        <v>0</v>
      </c>
      <c r="M31" s="79"/>
      <c r="N31" s="79"/>
      <c r="O31" s="79"/>
      <c r="P31" s="79"/>
    </row>
    <row r="32" spans="1:16" ht="126" customHeight="1" x14ac:dyDescent="0.3">
      <c r="A32" s="73" t="s">
        <v>47</v>
      </c>
      <c r="B32" s="74" t="s">
        <v>68</v>
      </c>
      <c r="C32" s="75" t="s">
        <v>102</v>
      </c>
      <c r="D32" s="76" t="s">
        <v>81</v>
      </c>
      <c r="E32" s="77"/>
      <c r="F32" s="78" t="s">
        <v>53</v>
      </c>
      <c r="G32" s="65" t="s">
        <v>117</v>
      </c>
      <c r="H32" s="65">
        <f>SUM(I32:L32)</f>
        <v>235</v>
      </c>
      <c r="I32" s="66">
        <v>0</v>
      </c>
      <c r="J32" s="66">
        <v>235</v>
      </c>
      <c r="K32" s="66">
        <v>0</v>
      </c>
      <c r="L32" s="66">
        <v>0</v>
      </c>
      <c r="M32" s="79"/>
      <c r="N32" s="79"/>
      <c r="O32" s="79"/>
      <c r="P32" s="79"/>
    </row>
    <row r="33" spans="1:16" ht="75.75" customHeight="1" x14ac:dyDescent="0.3">
      <c r="A33" s="80" t="s">
        <v>48</v>
      </c>
      <c r="B33" s="83" t="s">
        <v>119</v>
      </c>
      <c r="C33" s="69" t="s">
        <v>44</v>
      </c>
      <c r="D33" s="84" t="s">
        <v>82</v>
      </c>
      <c r="E33" s="85" t="s">
        <v>60</v>
      </c>
      <c r="F33" s="86" t="s">
        <v>45</v>
      </c>
      <c r="G33" s="87" t="s">
        <v>112</v>
      </c>
      <c r="H33" s="87">
        <f t="shared" si="0"/>
        <v>200</v>
      </c>
      <c r="I33" s="88">
        <v>0</v>
      </c>
      <c r="J33" s="88">
        <v>200</v>
      </c>
      <c r="K33" s="88">
        <v>0</v>
      </c>
      <c r="L33" s="88">
        <v>0</v>
      </c>
      <c r="M33" s="79"/>
      <c r="N33" s="79"/>
      <c r="O33" s="79"/>
      <c r="P33" s="79"/>
    </row>
    <row r="34" spans="1:16" ht="50.25" customHeight="1" x14ac:dyDescent="0.3">
      <c r="A34" s="26" t="s">
        <v>55</v>
      </c>
      <c r="B34" s="14" t="s">
        <v>74</v>
      </c>
      <c r="C34" s="15" t="s">
        <v>102</v>
      </c>
      <c r="D34" s="54" t="s">
        <v>86</v>
      </c>
      <c r="E34" s="16" t="s">
        <v>64</v>
      </c>
      <c r="F34" s="17" t="s">
        <v>37</v>
      </c>
      <c r="G34" s="18" t="s">
        <v>91</v>
      </c>
      <c r="H34" s="18">
        <f>SUM(I34:L34)</f>
        <v>20</v>
      </c>
      <c r="I34" s="19">
        <v>0</v>
      </c>
      <c r="J34" s="19">
        <v>20</v>
      </c>
      <c r="K34" s="19">
        <v>0</v>
      </c>
      <c r="L34" s="19">
        <v>0</v>
      </c>
    </row>
    <row r="35" spans="1:16" ht="75.75" customHeight="1" x14ac:dyDescent="0.3">
      <c r="A35" s="26" t="s">
        <v>56</v>
      </c>
      <c r="B35" s="20" t="s">
        <v>40</v>
      </c>
      <c r="C35" s="21" t="s">
        <v>115</v>
      </c>
      <c r="D35" s="53" t="s">
        <v>86</v>
      </c>
      <c r="E35" s="22" t="s">
        <v>63</v>
      </c>
      <c r="F35" s="23" t="s">
        <v>37</v>
      </c>
      <c r="G35" s="24" t="s">
        <v>92</v>
      </c>
      <c r="H35" s="24">
        <f>SUM(I35:L35)</f>
        <v>18</v>
      </c>
      <c r="I35" s="25">
        <v>0</v>
      </c>
      <c r="J35" s="25">
        <v>18</v>
      </c>
      <c r="K35" s="25">
        <v>0</v>
      </c>
      <c r="L35" s="25">
        <v>0</v>
      </c>
    </row>
    <row r="36" spans="1:16" ht="24" customHeight="1" x14ac:dyDescent="0.3">
      <c r="A36" s="52"/>
      <c r="B36" s="44"/>
      <c r="C36" s="45"/>
      <c r="D36" s="51" t="s">
        <v>88</v>
      </c>
      <c r="E36" s="46"/>
      <c r="F36" s="47"/>
      <c r="G36" s="48"/>
      <c r="H36" s="48"/>
      <c r="I36" s="49"/>
      <c r="J36" s="49"/>
      <c r="K36" s="49"/>
      <c r="L36" s="50"/>
    </row>
    <row r="37" spans="1:16" ht="45.75" customHeight="1" x14ac:dyDescent="0.3">
      <c r="A37" s="26" t="s">
        <v>57</v>
      </c>
      <c r="B37" s="9" t="s">
        <v>67</v>
      </c>
      <c r="C37" s="8" t="s">
        <v>44</v>
      </c>
      <c r="D37" s="56" t="s">
        <v>80</v>
      </c>
      <c r="E37" s="3" t="s">
        <v>62</v>
      </c>
      <c r="F37" s="4" t="s">
        <v>53</v>
      </c>
      <c r="G37" s="5" t="s">
        <v>66</v>
      </c>
      <c r="H37" s="5">
        <f>SUM(I37:L37)</f>
        <v>600</v>
      </c>
      <c r="I37" s="12">
        <v>0</v>
      </c>
      <c r="J37" s="12">
        <v>0</v>
      </c>
      <c r="K37" s="12">
        <v>600</v>
      </c>
      <c r="L37" s="12">
        <v>0</v>
      </c>
    </row>
    <row r="38" spans="1:16" ht="54.75" customHeight="1" x14ac:dyDescent="0.3">
      <c r="A38" s="13" t="s">
        <v>58</v>
      </c>
      <c r="B38" s="14" t="s">
        <v>108</v>
      </c>
      <c r="C38" s="15" t="s">
        <v>102</v>
      </c>
      <c r="D38" s="54" t="s">
        <v>84</v>
      </c>
      <c r="E38" s="16" t="s">
        <v>59</v>
      </c>
      <c r="F38" s="17" t="s">
        <v>37</v>
      </c>
      <c r="G38" s="18" t="s">
        <v>38</v>
      </c>
      <c r="H38" s="18">
        <f t="shared" si="0"/>
        <v>1299.6199999999999</v>
      </c>
      <c r="I38" s="19">
        <v>0</v>
      </c>
      <c r="J38" s="19">
        <v>0</v>
      </c>
      <c r="K38" s="19">
        <v>1299.6199999999999</v>
      </c>
      <c r="L38" s="19">
        <v>0</v>
      </c>
    </row>
    <row r="39" spans="1:16" hidden="1" x14ac:dyDescent="0.3">
      <c r="A39" s="13" t="s">
        <v>55</v>
      </c>
      <c r="D39" s="55"/>
    </row>
    <row r="40" spans="1:16" ht="79.5" hidden="1" customHeight="1" x14ac:dyDescent="0.3">
      <c r="A40" s="26"/>
      <c r="B40" s="20"/>
      <c r="C40" s="21"/>
      <c r="D40" s="53"/>
      <c r="E40" s="22" t="s">
        <v>60</v>
      </c>
      <c r="F40" s="23"/>
      <c r="G40" s="24"/>
      <c r="H40" s="24"/>
      <c r="I40" s="25"/>
      <c r="J40" s="25"/>
      <c r="K40" s="25"/>
      <c r="L40" s="25"/>
    </row>
    <row r="41" spans="1:16" ht="54" customHeight="1" x14ac:dyDescent="0.3">
      <c r="A41" s="26" t="s">
        <v>69</v>
      </c>
      <c r="B41" s="14" t="s">
        <v>109</v>
      </c>
      <c r="C41" s="15" t="s">
        <v>102</v>
      </c>
      <c r="D41" s="54" t="s">
        <v>83</v>
      </c>
      <c r="E41" s="16" t="s">
        <v>59</v>
      </c>
      <c r="F41" s="17" t="s">
        <v>37</v>
      </c>
      <c r="G41" s="18" t="s">
        <v>49</v>
      </c>
      <c r="H41" s="18">
        <f>SUM(I41:L41)</f>
        <v>499.8</v>
      </c>
      <c r="I41" s="19">
        <v>0</v>
      </c>
      <c r="J41" s="19">
        <v>0</v>
      </c>
      <c r="K41" s="19">
        <v>499.8</v>
      </c>
      <c r="L41" s="19">
        <v>0</v>
      </c>
    </row>
    <row r="42" spans="1:16" ht="51" customHeight="1" x14ac:dyDescent="0.3">
      <c r="A42" s="26" t="s">
        <v>96</v>
      </c>
      <c r="B42" s="14" t="s">
        <v>74</v>
      </c>
      <c r="C42" s="15" t="s">
        <v>102</v>
      </c>
      <c r="D42" s="54" t="s">
        <v>88</v>
      </c>
      <c r="E42" s="16" t="s">
        <v>64</v>
      </c>
      <c r="F42" s="17" t="s">
        <v>37</v>
      </c>
      <c r="G42" s="18" t="s">
        <v>93</v>
      </c>
      <c r="H42" s="18">
        <f>SUM(I42:L42)</f>
        <v>10</v>
      </c>
      <c r="I42" s="19">
        <v>0</v>
      </c>
      <c r="J42" s="19">
        <v>0</v>
      </c>
      <c r="K42" s="19">
        <v>10</v>
      </c>
      <c r="L42" s="19">
        <v>0</v>
      </c>
    </row>
    <row r="43" spans="1:16" ht="92.25" customHeight="1" x14ac:dyDescent="0.3">
      <c r="A43" s="26" t="s">
        <v>97</v>
      </c>
      <c r="B43" s="20" t="s">
        <v>40</v>
      </c>
      <c r="C43" s="21" t="s">
        <v>115</v>
      </c>
      <c r="D43" s="53" t="s">
        <v>88</v>
      </c>
      <c r="E43" s="22" t="s">
        <v>63</v>
      </c>
      <c r="F43" s="23" t="s">
        <v>37</v>
      </c>
      <c r="G43" s="24" t="s">
        <v>94</v>
      </c>
      <c r="H43" s="24">
        <f>SUM(I43:L43)</f>
        <v>32</v>
      </c>
      <c r="I43" s="25">
        <v>0</v>
      </c>
      <c r="J43" s="25">
        <v>0</v>
      </c>
      <c r="K43" s="25">
        <v>32</v>
      </c>
      <c r="L43" s="25">
        <v>0</v>
      </c>
    </row>
    <row r="44" spans="1:16" ht="22.5" customHeight="1" x14ac:dyDescent="0.3">
      <c r="A44" s="52"/>
      <c r="B44" s="44"/>
      <c r="C44" s="45"/>
      <c r="D44" s="51" t="s">
        <v>79</v>
      </c>
      <c r="E44" s="46"/>
      <c r="F44" s="47"/>
      <c r="G44" s="48"/>
      <c r="H44" s="48"/>
      <c r="I44" s="49"/>
      <c r="J44" s="49"/>
      <c r="K44" s="49"/>
      <c r="L44" s="50"/>
    </row>
    <row r="45" spans="1:16" ht="4.5" hidden="1" customHeight="1" x14ac:dyDescent="0.3">
      <c r="A45" s="52"/>
      <c r="D45" s="55"/>
    </row>
    <row r="46" spans="1:16" ht="52.5" customHeight="1" x14ac:dyDescent="0.3">
      <c r="A46" s="13" t="s">
        <v>98</v>
      </c>
      <c r="B46" s="14" t="s">
        <v>104</v>
      </c>
      <c r="C46" s="15" t="s">
        <v>103</v>
      </c>
      <c r="D46" s="54" t="s">
        <v>78</v>
      </c>
      <c r="E46" s="16" t="s">
        <v>59</v>
      </c>
      <c r="F46" s="17" t="s">
        <v>51</v>
      </c>
      <c r="G46" s="18" t="s">
        <v>61</v>
      </c>
      <c r="H46" s="18">
        <f t="shared" si="0"/>
        <v>1800</v>
      </c>
      <c r="I46" s="19">
        <v>0</v>
      </c>
      <c r="J46" s="19">
        <v>0</v>
      </c>
      <c r="K46" s="19">
        <v>0</v>
      </c>
      <c r="L46" s="19">
        <v>1800</v>
      </c>
    </row>
    <row r="47" spans="1:16" ht="53.25" customHeight="1" x14ac:dyDescent="0.3">
      <c r="A47" s="1" t="s">
        <v>99</v>
      </c>
      <c r="B47" s="9" t="s">
        <v>65</v>
      </c>
      <c r="C47" s="8" t="s">
        <v>44</v>
      </c>
      <c r="D47" s="56" t="s">
        <v>79</v>
      </c>
      <c r="E47" s="3" t="s">
        <v>62</v>
      </c>
      <c r="F47" s="4" t="s">
        <v>24</v>
      </c>
      <c r="G47" s="5" t="s">
        <v>50</v>
      </c>
      <c r="H47" s="5">
        <f t="shared" si="0"/>
        <v>650</v>
      </c>
      <c r="I47" s="12">
        <v>0</v>
      </c>
      <c r="J47" s="12">
        <v>0</v>
      </c>
      <c r="K47" s="12">
        <v>0</v>
      </c>
      <c r="L47" s="12">
        <v>650</v>
      </c>
    </row>
    <row r="48" spans="1:16" ht="52.5" customHeight="1" x14ac:dyDescent="0.3">
      <c r="A48" s="1" t="s">
        <v>100</v>
      </c>
      <c r="B48" s="14" t="s">
        <v>74</v>
      </c>
      <c r="C48" s="15" t="s">
        <v>102</v>
      </c>
      <c r="D48" s="54" t="s">
        <v>79</v>
      </c>
      <c r="E48" s="16" t="s">
        <v>64</v>
      </c>
      <c r="F48" s="17" t="s">
        <v>37</v>
      </c>
      <c r="G48" s="18" t="s">
        <v>90</v>
      </c>
      <c r="H48" s="18">
        <f>SUM(I48:L48)</f>
        <v>15</v>
      </c>
      <c r="I48" s="19">
        <v>0</v>
      </c>
      <c r="J48" s="19">
        <v>0</v>
      </c>
      <c r="K48" s="19">
        <v>0</v>
      </c>
      <c r="L48" s="19">
        <v>15</v>
      </c>
    </row>
    <row r="49" spans="1:12" ht="91.5" customHeight="1" x14ac:dyDescent="0.3">
      <c r="A49" s="26" t="s">
        <v>101</v>
      </c>
      <c r="B49" s="20" t="s">
        <v>40</v>
      </c>
      <c r="C49" s="21" t="s">
        <v>115</v>
      </c>
      <c r="D49" s="53" t="s">
        <v>79</v>
      </c>
      <c r="E49" s="22" t="s">
        <v>63</v>
      </c>
      <c r="F49" s="23" t="s">
        <v>37</v>
      </c>
      <c r="G49" s="24" t="s">
        <v>95</v>
      </c>
      <c r="H49" s="24">
        <f>SUM(I49:L49)</f>
        <v>35</v>
      </c>
      <c r="I49" s="25">
        <v>0</v>
      </c>
      <c r="J49" s="25">
        <v>0</v>
      </c>
      <c r="K49" s="25">
        <v>0</v>
      </c>
      <c r="L49" s="25">
        <v>35</v>
      </c>
    </row>
    <row r="50" spans="1:12" ht="6.75" hidden="1" customHeight="1" x14ac:dyDescent="0.3">
      <c r="A50" s="13"/>
    </row>
    <row r="51" spans="1:12" ht="27.75" customHeight="1" x14ac:dyDescent="0.3">
      <c r="A51" s="1"/>
      <c r="B51" s="14" t="s">
        <v>116</v>
      </c>
      <c r="C51" s="15"/>
      <c r="D51" s="15"/>
      <c r="E51" s="16"/>
      <c r="F51" s="17"/>
      <c r="G51" s="18"/>
      <c r="H51" s="18">
        <f t="shared" si="0"/>
        <v>7293.66</v>
      </c>
      <c r="I51" s="19">
        <f>SUM(I22,I24)</f>
        <v>1314.62</v>
      </c>
      <c r="J51" s="19">
        <f>SUM(J27,J28,J32,J34)</f>
        <v>2354.62</v>
      </c>
      <c r="K51" s="19">
        <f>SUM(K38,K41,K42)</f>
        <v>1809.4199999999998</v>
      </c>
      <c r="L51" s="19">
        <f>SUM(L46,L48)</f>
        <v>1815</v>
      </c>
    </row>
    <row r="52" spans="1:12" ht="25.5" customHeight="1" x14ac:dyDescent="0.3">
      <c r="A52" s="1"/>
      <c r="B52" s="10" t="s">
        <v>70</v>
      </c>
      <c r="C52" s="8"/>
      <c r="D52" s="8"/>
      <c r="E52" s="3"/>
      <c r="F52" s="4"/>
      <c r="G52" s="5"/>
      <c r="H52" s="5">
        <f t="shared" si="0"/>
        <v>3353</v>
      </c>
      <c r="I52" s="27">
        <f>SUM(I21,I23,I25)</f>
        <v>1719</v>
      </c>
      <c r="J52" s="27">
        <f>SUM(J33,J35,J31)</f>
        <v>317</v>
      </c>
      <c r="K52" s="27">
        <f>SUM(K37,K43)</f>
        <v>632</v>
      </c>
      <c r="L52" s="27">
        <f>SUM(L47,L49)</f>
        <v>685</v>
      </c>
    </row>
    <row r="53" spans="1:12" ht="15.6" x14ac:dyDescent="0.3">
      <c r="A53" s="1"/>
      <c r="B53" s="10" t="s">
        <v>26</v>
      </c>
      <c r="C53" s="8"/>
      <c r="D53" s="8"/>
      <c r="E53" s="3"/>
      <c r="F53" s="4"/>
      <c r="G53" s="5" t="s">
        <v>71</v>
      </c>
      <c r="H53" s="11">
        <f>SUM(H51:H52)</f>
        <v>10646.66</v>
      </c>
      <c r="I53" s="7">
        <f>SUM(I51:I52)</f>
        <v>3033.62</v>
      </c>
      <c r="J53" s="7">
        <f>SUM(J51:J52)</f>
        <v>2671.62</v>
      </c>
      <c r="K53" s="7">
        <f>SUM(K51:K52)</f>
        <v>2441.42</v>
      </c>
      <c r="L53" s="7">
        <f>SUM(L51:L52)</f>
        <v>2500</v>
      </c>
    </row>
    <row r="54" spans="1:12" ht="23.25" customHeight="1" x14ac:dyDescent="0.3">
      <c r="A54" s="29"/>
      <c r="B54" s="28" t="s">
        <v>27</v>
      </c>
      <c r="C54" s="28"/>
      <c r="D54" s="28"/>
      <c r="E54" s="28"/>
      <c r="F54" s="28"/>
      <c r="G54" s="28"/>
      <c r="H54" s="28"/>
      <c r="I54" s="28"/>
      <c r="J54" s="28" t="s">
        <v>28</v>
      </c>
      <c r="K54" s="28"/>
    </row>
    <row r="55" spans="1:12" ht="25.5" customHeight="1" x14ac:dyDescent="0.3"/>
  </sheetData>
  <mergeCells count="34">
    <mergeCell ref="A7:B7"/>
    <mergeCell ref="C7:L7"/>
    <mergeCell ref="H2:L2"/>
    <mergeCell ref="A4:L4"/>
    <mergeCell ref="A5:L5"/>
    <mergeCell ref="A6:B6"/>
    <mergeCell ref="C6:L6"/>
    <mergeCell ref="D2:G2"/>
    <mergeCell ref="A8:B8"/>
    <mergeCell ref="C8:L8"/>
    <mergeCell ref="A9:B9"/>
    <mergeCell ref="C9:L9"/>
    <mergeCell ref="A10:B10"/>
    <mergeCell ref="C10:L10"/>
    <mergeCell ref="A11:B11"/>
    <mergeCell ref="C11:L11"/>
    <mergeCell ref="A12:B12"/>
    <mergeCell ref="C12:L12"/>
    <mergeCell ref="A13:B13"/>
    <mergeCell ref="C13:L13"/>
    <mergeCell ref="I17:I19"/>
    <mergeCell ref="J17:J19"/>
    <mergeCell ref="K17:K19"/>
    <mergeCell ref="L17:L19"/>
    <mergeCell ref="A14:L14"/>
    <mergeCell ref="A15:L15"/>
    <mergeCell ref="A16:A19"/>
    <mergeCell ref="B16:B19"/>
    <mergeCell ref="C16:C19"/>
    <mergeCell ref="E16:E19"/>
    <mergeCell ref="F16:F19"/>
    <mergeCell ref="G16:G19"/>
    <mergeCell ref="H16:H19"/>
    <mergeCell ref="I16:L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2018-11-19T08:27:46Z</dcterms:modified>
</cp:coreProperties>
</file>