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45" yWindow="0" windowWidth="14805" windowHeight="819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37" i="1" l="1"/>
  <c r="L38" i="1"/>
  <c r="I37" i="1" l="1"/>
  <c r="H37" i="1" s="1"/>
  <c r="L24" i="2" l="1"/>
  <c r="K24" i="2"/>
  <c r="J24" i="2"/>
  <c r="I24" i="2"/>
  <c r="H24" i="2" s="1"/>
  <c r="L23" i="2"/>
  <c r="K23" i="2"/>
  <c r="J23" i="2"/>
  <c r="I23" i="2"/>
  <c r="K22" i="2"/>
  <c r="J22" i="2"/>
  <c r="I22" i="2"/>
  <c r="H22" i="2" s="1"/>
  <c r="H16" i="2"/>
  <c r="H14" i="2"/>
  <c r="I38" i="1"/>
  <c r="J38" i="1"/>
  <c r="K38" i="1"/>
  <c r="H38" i="1" l="1"/>
  <c r="H23" i="2"/>
  <c r="H28" i="1" l="1"/>
  <c r="H30" i="1" l="1"/>
</calcChain>
</file>

<file path=xl/sharedStrings.xml><?xml version="1.0" encoding="utf-8"?>
<sst xmlns="http://schemas.openxmlformats.org/spreadsheetml/2006/main" count="225" uniqueCount="95">
  <si>
    <t>Ведомственная целевая программа</t>
  </si>
  <si>
    <t>Наименование</t>
  </si>
  <si>
    <t>Основание для разработки программы</t>
  </si>
  <si>
    <t>Заказчик и исполнитель программы</t>
  </si>
  <si>
    <t>Цели программы</t>
  </si>
  <si>
    <t>Задачи программы</t>
  </si>
  <si>
    <t>Срок реализации программы</t>
  </si>
  <si>
    <t xml:space="preserve">Объем и источник финансирования программы </t>
  </si>
  <si>
    <t xml:space="preserve">Ожидаемые конечные результаты программы </t>
  </si>
  <si>
    <t xml:space="preserve">Перечень мероприятий Ведомственной целевой программы  </t>
  </si>
  <si>
    <t>№  п/п</t>
  </si>
  <si>
    <t>1.</t>
  </si>
  <si>
    <t>Наименование мероприятий</t>
  </si>
  <si>
    <t>Местная администрация Муниципального образования Муниципальный округ Озеро Долгое</t>
  </si>
  <si>
    <t>КБК</t>
  </si>
  <si>
    <t>ОКПД ОКВЭД</t>
  </si>
  <si>
    <t>Адрес реализации мероприятия</t>
  </si>
  <si>
    <t>Ожидаемый результат в натуральных показателях</t>
  </si>
  <si>
    <t>Годовой объём финансирования мероприятий (тыс.руб.)</t>
  </si>
  <si>
    <t>В т.ч. по кварталам</t>
  </si>
  <si>
    <t>1 кв.</t>
  </si>
  <si>
    <t>2 кв.</t>
  </si>
  <si>
    <t>3 кв.</t>
  </si>
  <si>
    <t xml:space="preserve"> 4 кв.</t>
  </si>
  <si>
    <t>2.</t>
  </si>
  <si>
    <t>ВСЕГО по программе</t>
  </si>
  <si>
    <t>Создание условий, обеспечивающих возможность для жителей МО МО Озеро Долгое вести здоровый образ жизни, систематически заниматься физической культурой и спортом, получать доступ к развитой спортивной инфраструктуре, популяризация физической культуры и спорта среди различных групп населения.</t>
  </si>
  <si>
    <t xml:space="preserve">Формирование мотивации у жителей к занятиям физической культурой и спортом и создание условий для реализации существующих и возникающих потребностей к данным занятиям и здоровому образу жизни;
Сохранение и укрепление физического и психического здоровья людей, увеличение количества жителей МО МО Озеро Долгое регулярно занимающихся физической культурой и спортом;
Популяризация физической культуры и спорта среди различных групп населения;
Развитие массового спорта, физкультурно-спортивного движения среди граждан Муниципального образования;
Организация и проведение муниципальных официальных физкультурных мероприятий, физкультурно-оздоровительных мероприятий и спортивных мероприятий, а также организация физкультурно-спортивной работы на территории округа.
</t>
  </si>
  <si>
    <t>968 11 01 79508 00 241 244 226</t>
  </si>
  <si>
    <t>Территория МО МО Озеро Долгое</t>
  </si>
  <si>
    <t>3.</t>
  </si>
  <si>
    <t>Организация и проведение занятий в оздоровительной группе физического воспитания и развития в бассейне для жителей округа</t>
  </si>
  <si>
    <t>Бассейн, на территории Приморского района</t>
  </si>
  <si>
    <t>Итого КБК 968 11 01 79508 00 241 244 226</t>
  </si>
  <si>
    <t>968 11 02 79 508 00 241 244 226</t>
  </si>
  <si>
    <t>50 чел.</t>
  </si>
  <si>
    <t>Организация и проведение спортивных соревнований среди жителей, занимающихся в оздоровительной группе физического воспитания на озеро Долгое</t>
  </si>
  <si>
    <t>60 чел.</t>
  </si>
  <si>
    <t>5.</t>
  </si>
  <si>
    <t>968 11 01 79 508 00 241 244 226</t>
  </si>
  <si>
    <t>450 участников и 200 - 300 болельщиков</t>
  </si>
  <si>
    <t>Итого КБК 968 11 02 79 508 00 241 244 226</t>
  </si>
  <si>
    <t>6.</t>
  </si>
  <si>
    <t>93.11.10.000</t>
  </si>
  <si>
    <t>93.19.13.000</t>
  </si>
  <si>
    <t>85.41.21.000/85.41.1</t>
  </si>
  <si>
    <t>93.19.11.000</t>
  </si>
  <si>
    <t>Месяц проведения</t>
  </si>
  <si>
    <t>июнь</t>
  </si>
  <si>
    <t>август</t>
  </si>
  <si>
    <t>ноябрь</t>
  </si>
  <si>
    <t>2 квартал</t>
  </si>
  <si>
    <t>3 квартал</t>
  </si>
  <si>
    <t>4 квартал</t>
  </si>
  <si>
    <t>1 квартал</t>
  </si>
  <si>
    <t>январь-март</t>
  </si>
  <si>
    <t>февраль-март</t>
  </si>
  <si>
    <t>7.</t>
  </si>
  <si>
    <t>8.</t>
  </si>
  <si>
    <t>9.</t>
  </si>
  <si>
    <t>10.</t>
  </si>
  <si>
    <t>11.</t>
  </si>
  <si>
    <t>Организация и проведение занятий в группе оздоровительных танцев для женщин, проживающих на территории округа (24 занятия)</t>
  </si>
  <si>
    <t>апрель-июнь</t>
  </si>
  <si>
    <t>100 чел./800 зан.</t>
  </si>
  <si>
    <t>75 чел./600 зан.</t>
  </si>
  <si>
    <t>сентябрь</t>
  </si>
  <si>
    <t>октябрь-декабрь</t>
  </si>
  <si>
    <t>Организация и проведение спортивно-праздничного мероприятия "Веселое путешествие"</t>
  </si>
  <si>
    <t>225 чел.</t>
  </si>
  <si>
    <t>Спб и Лен обл.</t>
  </si>
  <si>
    <t>Организация и проведение занятий в группе оздоровительных танцев для женщин, проживающих на территории округа (6 занятий)</t>
  </si>
  <si>
    <t>по обеспечению условий для развития на территории 
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 Муниципальный округ Озеро Долгое на 2020 год</t>
  </si>
  <si>
    <t xml:space="preserve">Ведомственная целевая программа по  обеспечению условий для развития на территории 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 Муниципальный округ Озеро Долгое на 2020 год       </t>
  </si>
  <si>
    <t>2020 год</t>
  </si>
  <si>
    <t>по обеспечению условий для развития на территории 
Муниципального образования физической культуры и массового спорта, по организации и проведению официальных физкультурных мероприятий, физкультурно-оздоровительных мероприятий и спортивных мероприятий Муниципального образования Муниципальный округ Озеро Долгое  на 2020 год</t>
  </si>
  <si>
    <t>25 чел./200 зан.</t>
  </si>
  <si>
    <t>апрель</t>
  </si>
  <si>
    <t>30 чел./24 зан.</t>
  </si>
  <si>
    <t xml:space="preserve"> </t>
  </si>
  <si>
    <t>Организация и проведение зимнего спортивного слета для школьников, проживающих на территории округа</t>
  </si>
  <si>
    <t>4.</t>
  </si>
  <si>
    <t>Организация и проведение турнира по волейболу среди жителей округа</t>
  </si>
  <si>
    <t>30 чел./6 зан.</t>
  </si>
  <si>
    <t>Организация и проведение занятий в группе оздоровительных танцев для женщин, проживающих на территории округа (16 занятия)</t>
  </si>
  <si>
    <t>30 чел./16 зан.</t>
  </si>
  <si>
    <t>апрель-май</t>
  </si>
  <si>
    <t>162 участников и 200 болельщиков</t>
  </si>
  <si>
    <t>Главный специалист - начальник организационного сектора МА МО МО Озеро Долгое</t>
  </si>
  <si>
    <t xml:space="preserve">       Л.Н. Лебедева</t>
  </si>
  <si>
    <t xml:space="preserve">Оценивая эффективность мероприятий, проводимых в рамках данной программы необходимо учитывать, что для подобных мероприятий характерна «запаздывающая» эффективность, когда результаты от того   или   иного  мероприятия  могут  появиться  только   через   несколько  лет.   В   целом результативность     реализации Программы измеряется
• увеличением числа граждан систематически занимающихся физической культурой и спортом и ведущих здоровый образ жизни, что в свою очередь приведет к снижению среднего количества дней временной нетрудоспособности, снижению количества пропусков учебных занятий, что будет способствовать качеству учебных и воспитательных процессов.
В дополнение к этим показателя оценка эффективности, оценка результативности реализации Программы осуществляется на основе использования системы объективных критериев, которые выступают в качестве оценочных показателей (индикаторов). Они представлены нравственно-духовными и количественными параметрами.
Нравственно-духовные параметры:
- повышение уровня профилактики заболеваний и укрепление здоровья населения округа, повышение уровня доступности занятиями физическими упражнениями и спортом. Возможность непрерывности физического воспитания различных возрастных групп граждан на всех этапах их жизнедеятельности.
</t>
  </si>
  <si>
    <r>
      <t xml:space="preserve">УТВЕРЖДЕНО
Распоряжением МА МО МО Озеро Долгое 
                                                                                                                                   от ________ 2019 .г № </t>
    </r>
    <r>
      <rPr>
        <u/>
        <sz val="12"/>
        <rFont val="Times New Roman"/>
        <family val="1"/>
        <charset val="204"/>
      </rPr>
      <t xml:space="preserve">01-04/                    </t>
    </r>
    <r>
      <rPr>
        <sz val="12"/>
        <rFont val="Times New Roman"/>
        <family val="1"/>
        <charset val="204"/>
      </rPr>
      <t xml:space="preserve"> Приложение № _____   
</t>
    </r>
  </si>
  <si>
    <r>
      <t xml:space="preserve">УТВЕРЖДЕНО
Распоряжением МА МО МО Озеро Долгое 
                                                                                                                      от </t>
    </r>
    <r>
      <rPr>
        <u/>
        <sz val="12"/>
        <rFont val="Times New Roman"/>
        <family val="1"/>
        <charset val="204"/>
      </rPr>
      <t>22.10.2019 г.</t>
    </r>
    <r>
      <rPr>
        <sz val="12"/>
        <rFont val="Times New Roman"/>
        <family val="1"/>
        <charset val="204"/>
      </rPr>
      <t xml:space="preserve"> №</t>
    </r>
    <r>
      <rPr>
        <u/>
        <sz val="12"/>
        <rFont val="Times New Roman"/>
        <family val="1"/>
        <charset val="204"/>
      </rPr>
      <t xml:space="preserve"> 01-04/38 </t>
    </r>
    <r>
      <rPr>
        <sz val="12"/>
        <rFont val="Times New Roman"/>
        <family val="1"/>
        <charset val="204"/>
      </rPr>
      <t xml:space="preserve"> Приложение №</t>
    </r>
    <r>
      <rPr>
        <u/>
        <sz val="12"/>
        <rFont val="Times New Roman"/>
        <family val="1"/>
        <charset val="204"/>
      </rPr>
      <t xml:space="preserve"> 6   </t>
    </r>
    <r>
      <rPr>
        <sz val="12"/>
        <rFont val="Times New Roman"/>
        <family val="1"/>
        <charset val="204"/>
      </rPr>
      <t xml:space="preserve">
</t>
    </r>
  </si>
  <si>
    <t xml:space="preserve">Закон Санкт-Петербурга от 23.09. 2009г. № 420-79 «Об организации местного самоуправления в Санкт-Петербурге» ст.10 п.2, пп 6.
- Федеральный закон от 04 декабря 2007 года № 329-ФЗ «О физической культуре и спорте в Российской Федерации» (ред. 29.07.2018 г.), Закон Санкт-Петербурга от 11.11.2009 г. № 532-105 «Об основах политики Санкт-Петербурга в области физической культуры и спорта» (ред. 18.07.18 г.)
- Постановление Местной администрации МО МО Озеро Долгое от 12.07.2016 года № 01-05/16  «Об утверждении «Положения об обеспечении условий для развития на территории Муниципального образования Муниципальный округ Озеро Долгое физической культуры и массового спорта, организации и проведения официальных физкультурных мероприятий, физкультурно-оздоровительных мероприятий и спортивных мероприятий Муниципального образования Муниципальный округ Озеро Долгое»                                                                                                                                                                      - Устав Муниципального образования Муниципальный округ Озеро Долгое.
</t>
  </si>
  <si>
    <r>
      <t xml:space="preserve"> - Объём финансирования - </t>
    </r>
    <r>
      <rPr>
        <b/>
        <sz val="12"/>
        <rFont val="Times New Roman"/>
        <family val="1"/>
        <charset val="204"/>
      </rPr>
      <t xml:space="preserve">2 609 000 руб. </t>
    </r>
    <r>
      <rPr>
        <sz val="12"/>
        <rFont val="Times New Roman"/>
        <family val="1"/>
        <charset val="204"/>
      </rPr>
      <t xml:space="preserve">(Два миллиона шестьсот девять тысяч руб.00 коп.)
 - Источник финансирования – средства местного бюджета Муниципального образования Муниципальный округ Озеро Долгое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</si>
</sst>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70C0"/>
      <name val="Times New Roman"/>
      <family val="1"/>
      <charset val="204"/>
    </font>
    <font>
      <b/>
      <sz val="10"/>
      <color rgb="FF0070C0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i/>
      <sz val="10"/>
      <color rgb="FF0070C0"/>
      <name val="Times New Roman"/>
      <family val="1"/>
      <charset val="204"/>
    </font>
    <font>
      <i/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i/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scheme val="minor"/>
    </font>
    <font>
      <u/>
      <sz val="12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3">
    <xf numFmtId="0" fontId="0" fillId="0" borderId="0" xfId="0"/>
    <xf numFmtId="49" fontId="3" fillId="0" borderId="5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 readingOrder="1"/>
    </xf>
    <xf numFmtId="0" fontId="5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left" vertical="top" wrapText="1" justifyLastLine="1" readingOrder="1"/>
    </xf>
    <xf numFmtId="0" fontId="5" fillId="0" borderId="5" xfId="0" applyFont="1" applyBorder="1" applyAlignment="1">
      <alignment horizontal="left" vertical="top" wrapText="1" readingOrder="1"/>
    </xf>
    <xf numFmtId="0" fontId="6" fillId="0" borderId="5" xfId="0" applyFont="1" applyBorder="1" applyAlignment="1">
      <alignment horizontal="left" vertical="top" wrapText="1" readingOrder="1"/>
    </xf>
    <xf numFmtId="0" fontId="1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1" fontId="12" fillId="0" borderId="5" xfId="0" applyNumberFormat="1" applyFont="1" applyBorder="1" applyAlignment="1">
      <alignment horizontal="left" vertical="top" wrapText="1" justifyLastLine="1" readingOrder="1"/>
    </xf>
    <xf numFmtId="0" fontId="12" fillId="0" borderId="5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 readingOrder="1"/>
    </xf>
    <xf numFmtId="0" fontId="16" fillId="0" borderId="5" xfId="0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49" fontId="18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 readingOrder="1"/>
    </xf>
    <xf numFmtId="0" fontId="19" fillId="0" borderId="5" xfId="0" applyFont="1" applyBorder="1" applyAlignment="1">
      <alignment horizontal="left" vertical="top" wrapText="1" readingOrder="1"/>
    </xf>
    <xf numFmtId="49" fontId="3" fillId="0" borderId="1" xfId="0" applyNumberFormat="1" applyFont="1" applyBorder="1" applyAlignment="1">
      <alignment horizontal="center" vertical="center"/>
    </xf>
    <xf numFmtId="0" fontId="14" fillId="0" borderId="8" xfId="0" applyFont="1" applyBorder="1" applyAlignment="1">
      <alignment horizontal="left" vertical="top" wrapText="1" readingOrder="1"/>
    </xf>
    <xf numFmtId="1" fontId="12" fillId="0" borderId="8" xfId="0" applyNumberFormat="1" applyFont="1" applyBorder="1" applyAlignment="1">
      <alignment horizontal="left" vertical="top" wrapText="1" justifyLastLine="1" readingOrder="1"/>
    </xf>
    <xf numFmtId="0" fontId="16" fillId="0" borderId="8" xfId="0" applyFont="1" applyBorder="1" applyAlignment="1">
      <alignment vertical="top"/>
    </xf>
    <xf numFmtId="0" fontId="12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top" wrapText="1" readingOrder="1"/>
    </xf>
    <xf numFmtId="1" fontId="10" fillId="0" borderId="8" xfId="0" applyNumberFormat="1" applyFont="1" applyBorder="1" applyAlignment="1">
      <alignment horizontal="left" vertical="top" wrapText="1" justifyLastLine="1" readingOrder="1"/>
    </xf>
    <xf numFmtId="0" fontId="10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 readingOrder="1"/>
    </xf>
    <xf numFmtId="1" fontId="4" fillId="0" borderId="8" xfId="0" applyNumberFormat="1" applyFont="1" applyBorder="1" applyAlignment="1">
      <alignment horizontal="left" vertical="top" wrapText="1" justifyLastLine="1" readingOrder="1"/>
    </xf>
    <xf numFmtId="0" fontId="19" fillId="0" borderId="8" xfId="0" applyFont="1" applyBorder="1" applyAlignment="1">
      <alignment horizontal="left" vertical="top" wrapText="1" readingOrder="1"/>
    </xf>
    <xf numFmtId="0" fontId="20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0" fillId="0" borderId="12" xfId="0" applyBorder="1" applyAlignment="1"/>
    <xf numFmtId="0" fontId="0" fillId="0" borderId="13" xfId="0" applyBorder="1" applyAlignment="1"/>
    <xf numFmtId="0" fontId="17" fillId="0" borderId="12" xfId="0" applyFont="1" applyBorder="1" applyAlignment="1">
      <alignment horizontal="center" vertical="center"/>
    </xf>
    <xf numFmtId="1" fontId="20" fillId="0" borderId="8" xfId="0" applyNumberFormat="1" applyFont="1" applyBorder="1" applyAlignment="1">
      <alignment horizontal="center" vertical="top" wrapText="1" justifyLastLine="1" readingOrder="1"/>
    </xf>
    <xf numFmtId="0" fontId="0" fillId="0" borderId="14" xfId="0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top" wrapText="1" justifyLastLine="1" readingOrder="1"/>
    </xf>
    <xf numFmtId="1" fontId="4" fillId="0" borderId="5" xfId="0" applyNumberFormat="1" applyFont="1" applyBorder="1" applyAlignment="1">
      <alignment horizontal="center" vertical="top" wrapText="1" justifyLastLine="1" readingOrder="1"/>
    </xf>
    <xf numFmtId="49" fontId="3" fillId="0" borderId="5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49" fontId="18" fillId="0" borderId="5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top" wrapText="1" readingOrder="1"/>
    </xf>
    <xf numFmtId="1" fontId="4" fillId="0" borderId="5" xfId="0" applyNumberFormat="1" applyFont="1" applyFill="1" applyBorder="1" applyAlignment="1">
      <alignment horizontal="left" vertical="top" wrapText="1" justifyLastLine="1" readingOrder="1"/>
    </xf>
    <xf numFmtId="1" fontId="4" fillId="0" borderId="5" xfId="0" applyNumberFormat="1" applyFont="1" applyFill="1" applyBorder="1" applyAlignment="1">
      <alignment horizontal="center" vertical="top" wrapText="1" justifyLastLine="1" readingOrder="1"/>
    </xf>
    <xf numFmtId="0" fontId="19" fillId="0" borderId="5" xfId="0" applyFont="1" applyFill="1" applyBorder="1" applyAlignment="1">
      <alignment horizontal="left" vertical="top" wrapText="1" readingOrder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left" vertical="top" wrapText="1" justifyLastLine="1" readingOrder="1"/>
    </xf>
    <xf numFmtId="0" fontId="0" fillId="0" borderId="0" xfId="0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2" fillId="0" borderId="0" xfId="0" applyFont="1"/>
    <xf numFmtId="49" fontId="23" fillId="0" borderId="5" xfId="0" applyNumberFormat="1" applyFont="1" applyFill="1" applyBorder="1" applyAlignment="1">
      <alignment horizontal="center" vertical="center"/>
    </xf>
    <xf numFmtId="0" fontId="23" fillId="0" borderId="5" xfId="0" applyFont="1" applyFill="1" applyBorder="1" applyAlignment="1">
      <alignment horizontal="left" vertical="top" wrapText="1" readingOrder="1"/>
    </xf>
    <xf numFmtId="1" fontId="23" fillId="0" borderId="5" xfId="0" applyNumberFormat="1" applyFont="1" applyFill="1" applyBorder="1" applyAlignment="1">
      <alignment horizontal="left" vertical="top" wrapText="1" justifyLastLine="1" readingOrder="1"/>
    </xf>
    <xf numFmtId="1" fontId="23" fillId="0" borderId="5" xfId="0" applyNumberFormat="1" applyFont="1" applyFill="1" applyBorder="1" applyAlignment="1">
      <alignment horizontal="center" vertical="top" wrapText="1" justifyLastLine="1" readingOrder="1"/>
    </xf>
    <xf numFmtId="0" fontId="24" fillId="0" borderId="5" xfId="0" applyFont="1" applyFill="1" applyBorder="1" applyAlignment="1">
      <alignment horizontal="left" vertical="top" wrapText="1" readingOrder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/>
    </xf>
    <xf numFmtId="49" fontId="23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left" vertical="top" wrapText="1" readingOrder="1"/>
    </xf>
    <xf numFmtId="1" fontId="23" fillId="0" borderId="5" xfId="0" applyNumberFormat="1" applyFont="1" applyBorder="1" applyAlignment="1">
      <alignment horizontal="center" vertical="top" wrapText="1" justifyLastLine="1" readingOrder="1"/>
    </xf>
    <xf numFmtId="0" fontId="24" fillId="0" borderId="5" xfId="0" applyFont="1" applyBorder="1" applyAlignment="1">
      <alignment horizontal="left" vertical="top" wrapText="1" readingOrder="1"/>
    </xf>
    <xf numFmtId="0" fontId="23" fillId="0" borderId="5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/>
    </xf>
    <xf numFmtId="49" fontId="23" fillId="0" borderId="1" xfId="0" applyNumberFormat="1" applyFont="1" applyBorder="1" applyAlignment="1">
      <alignment horizontal="center" vertical="center"/>
    </xf>
    <xf numFmtId="0" fontId="23" fillId="0" borderId="8" xfId="0" applyFont="1" applyBorder="1" applyAlignment="1">
      <alignment horizontal="left" vertical="top" wrapText="1" readingOrder="1"/>
    </xf>
    <xf numFmtId="1" fontId="23" fillId="0" borderId="8" xfId="0" applyNumberFormat="1" applyFont="1" applyBorder="1" applyAlignment="1">
      <alignment horizontal="left" vertical="top" wrapText="1" justifyLastLine="1" readingOrder="1"/>
    </xf>
    <xf numFmtId="1" fontId="25" fillId="0" borderId="8" xfId="0" applyNumberFormat="1" applyFont="1" applyBorder="1" applyAlignment="1">
      <alignment horizontal="center" vertical="top" wrapText="1" justifyLastLine="1" readingOrder="1"/>
    </xf>
    <xf numFmtId="0" fontId="24" fillId="0" borderId="8" xfId="0" applyFont="1" applyBorder="1" applyAlignment="1">
      <alignment horizontal="left" vertical="top" wrapText="1" readingOrder="1"/>
    </xf>
    <xf numFmtId="0" fontId="25" fillId="0" borderId="8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49" fontId="23" fillId="0" borderId="1" xfId="0" applyNumberFormat="1" applyFont="1" applyFill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1" fontId="23" fillId="0" borderId="5" xfId="0" applyNumberFormat="1" applyFont="1" applyBorder="1" applyAlignment="1">
      <alignment horizontal="left" vertical="top" wrapText="1" justifyLastLine="1" readingOrder="1"/>
    </xf>
    <xf numFmtId="0" fontId="24" fillId="0" borderId="5" xfId="0" applyFont="1" applyBorder="1" applyAlignment="1">
      <alignment vertical="top"/>
    </xf>
    <xf numFmtId="0" fontId="23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5" fillId="0" borderId="5" xfId="0" applyFont="1" applyBorder="1" applyAlignment="1">
      <alignment horizontal="left" vertical="top" wrapText="1" readingOrder="1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 wrapText="1"/>
      <protection locked="0"/>
    </xf>
    <xf numFmtId="0" fontId="1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0" fillId="0" borderId="5" xfId="0" applyBorder="1" applyAlignment="1"/>
    <xf numFmtId="0" fontId="0" fillId="0" borderId="7" xfId="0" applyBorder="1" applyAlignment="1"/>
    <xf numFmtId="0" fontId="0" fillId="0" borderId="0" xfId="0" applyAlignment="1" applyProtection="1">
      <alignment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26" fillId="0" borderId="0" xfId="0" applyFont="1"/>
    <xf numFmtId="0" fontId="23" fillId="0" borderId="1" xfId="0" applyFont="1" applyBorder="1" applyAlignment="1">
      <alignment horizontal="left" vertical="top" wrapText="1"/>
    </xf>
    <xf numFmtId="0" fontId="23" fillId="0" borderId="8" xfId="0" applyFont="1" applyBorder="1" applyAlignment="1">
      <alignment horizontal="left" vertical="top" wrapText="1"/>
    </xf>
    <xf numFmtId="0" fontId="23" fillId="0" borderId="6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left" vertical="top" wrapText="1"/>
    </xf>
    <xf numFmtId="0" fontId="23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top"/>
    </xf>
    <xf numFmtId="0" fontId="25" fillId="0" borderId="0" xfId="0" applyFont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/>
    </xf>
    <xf numFmtId="0" fontId="26" fillId="0" borderId="6" xfId="0" applyFont="1" applyBorder="1" applyAlignment="1">
      <alignment horizontal="left" vertical="top"/>
    </xf>
    <xf numFmtId="0" fontId="28" fillId="0" borderId="8" xfId="0" applyFont="1" applyBorder="1" applyAlignment="1">
      <alignment horizontal="left" vertical="top" wrapText="1"/>
    </xf>
    <xf numFmtId="0" fontId="28" fillId="0" borderId="6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26" fillId="0" borderId="8" xfId="0" applyFont="1" applyBorder="1" applyAlignment="1">
      <alignment horizontal="left" vertical="top" wrapText="1"/>
    </xf>
    <xf numFmtId="0" fontId="23" fillId="0" borderId="1" xfId="0" applyFont="1" applyBorder="1" applyAlignment="1" applyProtection="1">
      <alignment horizontal="left" vertical="top" wrapText="1"/>
      <protection locked="0"/>
    </xf>
    <xf numFmtId="0" fontId="23" fillId="0" borderId="8" xfId="0" applyFont="1" applyBorder="1" applyAlignment="1" applyProtection="1">
      <alignment horizontal="left" vertical="top" wrapText="1"/>
      <protection locked="0"/>
    </xf>
    <xf numFmtId="0" fontId="28" fillId="0" borderId="8" xfId="0" applyFont="1" applyBorder="1" applyAlignment="1" applyProtection="1">
      <alignment horizontal="left" vertical="top" wrapText="1"/>
      <protection locked="0"/>
    </xf>
    <xf numFmtId="0" fontId="28" fillId="0" borderId="6" xfId="0" applyFont="1" applyBorder="1" applyAlignment="1" applyProtection="1">
      <alignment horizontal="left" vertical="top" wrapText="1"/>
      <protection locked="0"/>
    </xf>
    <xf numFmtId="0" fontId="26" fillId="0" borderId="0" xfId="0" applyFont="1" applyBorder="1" applyAlignment="1">
      <alignment horizontal="left" vertical="top" wrapText="1"/>
    </xf>
    <xf numFmtId="0" fontId="23" fillId="0" borderId="0" xfId="0" applyFont="1" applyBorder="1" applyAlignment="1" applyProtection="1">
      <alignment horizontal="left" vertical="top" wrapText="1"/>
      <protection locked="0"/>
    </xf>
    <xf numFmtId="0" fontId="28" fillId="0" borderId="0" xfId="0" applyFont="1" applyBorder="1" applyAlignment="1" applyProtection="1">
      <alignment horizontal="left" vertical="top" wrapText="1"/>
      <protection locked="0"/>
    </xf>
    <xf numFmtId="0" fontId="25" fillId="0" borderId="0" xfId="0" applyFont="1" applyAlignment="1">
      <alignment horizontal="center"/>
    </xf>
    <xf numFmtId="0" fontId="25" fillId="0" borderId="0" xfId="0" applyFont="1" applyAlignment="1" applyProtection="1">
      <alignment horizontal="center" wrapText="1"/>
      <protection locked="0"/>
    </xf>
    <xf numFmtId="0" fontId="26" fillId="0" borderId="0" xfId="0" applyFont="1" applyAlignment="1" applyProtection="1">
      <alignment wrapText="1"/>
      <protection locked="0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/>
    </xf>
    <xf numFmtId="0" fontId="26" fillId="0" borderId="5" xfId="0" applyFont="1" applyBorder="1" applyAlignment="1">
      <alignment horizontal="center"/>
    </xf>
    <xf numFmtId="0" fontId="26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 wrapText="1"/>
    </xf>
    <xf numFmtId="0" fontId="28" fillId="0" borderId="3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top" wrapText="1"/>
    </xf>
    <xf numFmtId="0" fontId="25" fillId="0" borderId="3" xfId="0" applyFont="1" applyBorder="1" applyAlignment="1">
      <alignment horizontal="center" vertical="center" wrapText="1"/>
    </xf>
    <xf numFmtId="0" fontId="26" fillId="0" borderId="5" xfId="0" applyFont="1" applyBorder="1" applyAlignment="1"/>
    <xf numFmtId="0" fontId="26" fillId="0" borderId="4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6" fillId="0" borderId="7" xfId="0" applyFont="1" applyBorder="1" applyAlignment="1"/>
    <xf numFmtId="0" fontId="26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/>
    <xf numFmtId="0" fontId="26" fillId="0" borderId="13" xfId="0" applyFont="1" applyBorder="1" applyAlignment="1"/>
    <xf numFmtId="0" fontId="26" fillId="0" borderId="14" xfId="0" applyFont="1" applyBorder="1" applyAlignment="1">
      <alignment horizontal="center" vertical="center" wrapText="1"/>
    </xf>
    <xf numFmtId="0" fontId="24" fillId="0" borderId="8" xfId="0" applyFont="1" applyBorder="1" applyAlignment="1">
      <alignment vertical="top"/>
    </xf>
    <xf numFmtId="49" fontId="23" fillId="0" borderId="9" xfId="0" applyNumberFormat="1" applyFont="1" applyBorder="1" applyAlignment="1">
      <alignment horizontal="center" vertical="center"/>
    </xf>
    <xf numFmtId="0" fontId="23" fillId="0" borderId="0" xfId="0" applyFont="1"/>
    <xf numFmtId="0" fontId="2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1"/>
  <sheetViews>
    <sheetView tabSelected="1" topLeftCell="A32" zoomScale="76" zoomScaleNormal="76" workbookViewId="0">
      <selection activeCell="L39" sqref="A1:L39"/>
    </sheetView>
  </sheetViews>
  <sheetFormatPr defaultRowHeight="15.75" x14ac:dyDescent="0.25"/>
  <cols>
    <col min="1" max="1" width="5.7109375" style="72" customWidth="1"/>
    <col min="2" max="2" width="24.85546875" style="72" customWidth="1"/>
    <col min="3" max="3" width="16.140625" style="72" customWidth="1"/>
    <col min="4" max="4" width="15.42578125" style="72" customWidth="1"/>
    <col min="5" max="5" width="0.140625" style="72" customWidth="1"/>
    <col min="6" max="6" width="16.140625" style="100" customWidth="1"/>
    <col min="7" max="7" width="18.7109375" style="72" customWidth="1"/>
    <col min="8" max="8" width="12" style="72" customWidth="1"/>
    <col min="9" max="9" width="7.28515625" style="72" customWidth="1"/>
    <col min="10" max="10" width="7" style="72" customWidth="1"/>
    <col min="11" max="11" width="7.140625" style="72" customWidth="1"/>
    <col min="12" max="12" width="10.5703125" style="72" customWidth="1"/>
  </cols>
  <sheetData>
    <row r="1" spans="1:19" ht="65.25" customHeight="1" x14ac:dyDescent="0.25">
      <c r="A1" s="130"/>
      <c r="B1" s="131" t="s">
        <v>91</v>
      </c>
      <c r="C1" s="132"/>
      <c r="D1" s="132"/>
      <c r="E1" s="132"/>
      <c r="F1" s="133"/>
      <c r="G1" s="131" t="s">
        <v>92</v>
      </c>
      <c r="H1" s="132"/>
      <c r="I1" s="132"/>
      <c r="J1" s="132"/>
      <c r="K1" s="132"/>
      <c r="L1" s="133"/>
    </row>
    <row r="2" spans="1:19" ht="80.099999999999994" customHeight="1" x14ac:dyDescent="0.25">
      <c r="A2" s="130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</row>
    <row r="3" spans="1:19" ht="9.75" customHeight="1" x14ac:dyDescent="0.25">
      <c r="A3" s="130"/>
      <c r="B3" s="130"/>
      <c r="C3" s="130"/>
      <c r="D3" s="130"/>
      <c r="E3" s="135"/>
      <c r="F3" s="136"/>
      <c r="G3" s="135"/>
      <c r="H3" s="135"/>
      <c r="I3" s="137"/>
      <c r="J3" s="137"/>
      <c r="K3" s="137"/>
      <c r="L3" s="137"/>
    </row>
    <row r="4" spans="1:19" x14ac:dyDescent="0.25">
      <c r="A4" s="138" t="s">
        <v>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</row>
    <row r="5" spans="1:19" ht="69" customHeight="1" x14ac:dyDescent="0.25">
      <c r="A5" s="139" t="s">
        <v>72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</row>
    <row r="6" spans="1:19" ht="100.5" customHeight="1" x14ac:dyDescent="0.25">
      <c r="A6" s="140" t="s">
        <v>1</v>
      </c>
      <c r="B6" s="141"/>
      <c r="C6" s="131" t="s">
        <v>73</v>
      </c>
      <c r="D6" s="132"/>
      <c r="E6" s="142"/>
      <c r="F6" s="142"/>
      <c r="G6" s="142"/>
      <c r="H6" s="142"/>
      <c r="I6" s="142"/>
      <c r="J6" s="142"/>
      <c r="K6" s="142"/>
      <c r="L6" s="143"/>
      <c r="S6" t="s">
        <v>79</v>
      </c>
    </row>
    <row r="7" spans="1:19" ht="192.75" customHeight="1" x14ac:dyDescent="0.25">
      <c r="A7" s="131" t="s">
        <v>2</v>
      </c>
      <c r="B7" s="144"/>
      <c r="C7" s="131" t="s">
        <v>93</v>
      </c>
      <c r="D7" s="132"/>
      <c r="E7" s="142"/>
      <c r="F7" s="142"/>
      <c r="G7" s="142"/>
      <c r="H7" s="142"/>
      <c r="I7" s="142"/>
      <c r="J7" s="142"/>
      <c r="K7" s="142"/>
      <c r="L7" s="143"/>
    </row>
    <row r="8" spans="1:19" ht="39" customHeight="1" x14ac:dyDescent="0.25">
      <c r="A8" s="131" t="s">
        <v>3</v>
      </c>
      <c r="B8" s="144"/>
      <c r="C8" s="131" t="s">
        <v>13</v>
      </c>
      <c r="D8" s="132"/>
      <c r="E8" s="142"/>
      <c r="F8" s="142"/>
      <c r="G8" s="142"/>
      <c r="H8" s="142"/>
      <c r="I8" s="142"/>
      <c r="J8" s="142"/>
      <c r="K8" s="142"/>
      <c r="L8" s="143"/>
    </row>
    <row r="9" spans="1:19" ht="86.25" customHeight="1" x14ac:dyDescent="0.25">
      <c r="A9" s="131" t="s">
        <v>4</v>
      </c>
      <c r="B9" s="144"/>
      <c r="C9" s="131" t="s">
        <v>26</v>
      </c>
      <c r="D9" s="132"/>
      <c r="E9" s="142"/>
      <c r="F9" s="142"/>
      <c r="G9" s="142"/>
      <c r="H9" s="142"/>
      <c r="I9" s="142"/>
      <c r="J9" s="142"/>
      <c r="K9" s="142"/>
      <c r="L9" s="143"/>
    </row>
    <row r="10" spans="1:19" ht="192" customHeight="1" x14ac:dyDescent="0.25">
      <c r="A10" s="131" t="s">
        <v>5</v>
      </c>
      <c r="B10" s="144"/>
      <c r="C10" s="131" t="s">
        <v>27</v>
      </c>
      <c r="D10" s="132"/>
      <c r="E10" s="142"/>
      <c r="F10" s="142"/>
      <c r="G10" s="142"/>
      <c r="H10" s="142"/>
      <c r="I10" s="142"/>
      <c r="J10" s="142"/>
      <c r="K10" s="142"/>
      <c r="L10" s="143"/>
    </row>
    <row r="11" spans="1:19" x14ac:dyDescent="0.25">
      <c r="A11" s="131" t="s">
        <v>6</v>
      </c>
      <c r="B11" s="144"/>
      <c r="C11" s="131" t="s">
        <v>74</v>
      </c>
      <c r="D11" s="132"/>
      <c r="E11" s="145"/>
      <c r="F11" s="145"/>
      <c r="G11" s="145"/>
      <c r="H11" s="145"/>
      <c r="I11" s="145"/>
      <c r="J11" s="145"/>
      <c r="K11" s="145"/>
      <c r="L11" s="144"/>
    </row>
    <row r="12" spans="1:19" ht="61.5" customHeight="1" x14ac:dyDescent="0.25">
      <c r="A12" s="131" t="s">
        <v>7</v>
      </c>
      <c r="B12" s="144"/>
      <c r="C12" s="131" t="s">
        <v>94</v>
      </c>
      <c r="D12" s="132"/>
      <c r="E12" s="142"/>
      <c r="F12" s="142"/>
      <c r="G12" s="142"/>
      <c r="H12" s="142"/>
      <c r="I12" s="142"/>
      <c r="J12" s="142"/>
      <c r="K12" s="142"/>
      <c r="L12" s="143"/>
    </row>
    <row r="13" spans="1:19" ht="288" customHeight="1" x14ac:dyDescent="0.25">
      <c r="A13" s="131" t="s">
        <v>8</v>
      </c>
      <c r="B13" s="144"/>
      <c r="C13" s="146" t="s">
        <v>90</v>
      </c>
      <c r="D13" s="147"/>
      <c r="E13" s="148"/>
      <c r="F13" s="148"/>
      <c r="G13" s="148"/>
      <c r="H13" s="148"/>
      <c r="I13" s="148"/>
      <c r="J13" s="148"/>
      <c r="K13" s="148"/>
      <c r="L13" s="149"/>
    </row>
    <row r="14" spans="1:19" ht="30" customHeight="1" x14ac:dyDescent="0.25">
      <c r="A14" s="134"/>
      <c r="B14" s="150"/>
      <c r="C14" s="151"/>
      <c r="D14" s="151"/>
      <c r="E14" s="152"/>
      <c r="F14" s="152"/>
      <c r="G14" s="152"/>
      <c r="H14" s="152"/>
      <c r="I14" s="152"/>
      <c r="J14" s="152"/>
      <c r="K14" s="152"/>
      <c r="L14" s="152"/>
    </row>
    <row r="15" spans="1:19" x14ac:dyDescent="0.25">
      <c r="A15" s="153" t="s">
        <v>9</v>
      </c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</row>
    <row r="16" spans="1:19" ht="63.75" customHeight="1" x14ac:dyDescent="0.25">
      <c r="A16" s="154" t="s">
        <v>75</v>
      </c>
      <c r="B16" s="155"/>
      <c r="C16" s="155"/>
      <c r="D16" s="155"/>
      <c r="E16" s="155"/>
      <c r="F16" s="155"/>
      <c r="G16" s="155"/>
      <c r="H16" s="155"/>
      <c r="I16" s="155"/>
      <c r="J16" s="155"/>
      <c r="K16" s="155"/>
      <c r="L16" s="155"/>
    </row>
    <row r="17" spans="1:15" x14ac:dyDescent="0.25">
      <c r="A17" s="156" t="s">
        <v>10</v>
      </c>
      <c r="B17" s="157" t="s">
        <v>12</v>
      </c>
      <c r="C17" s="158" t="s">
        <v>14</v>
      </c>
      <c r="D17" s="159"/>
      <c r="E17" s="156" t="s">
        <v>15</v>
      </c>
      <c r="F17" s="156" t="s">
        <v>16</v>
      </c>
      <c r="G17" s="160" t="s">
        <v>17</v>
      </c>
      <c r="H17" s="156" t="s">
        <v>18</v>
      </c>
      <c r="I17" s="161" t="s">
        <v>19</v>
      </c>
      <c r="J17" s="162"/>
      <c r="K17" s="162"/>
      <c r="L17" s="162"/>
    </row>
    <row r="18" spans="1:15" x14ac:dyDescent="0.25">
      <c r="A18" s="163"/>
      <c r="B18" s="157"/>
      <c r="C18" s="164"/>
      <c r="D18" s="165"/>
      <c r="E18" s="163"/>
      <c r="F18" s="166"/>
      <c r="G18" s="167"/>
      <c r="H18" s="168"/>
      <c r="I18" s="169" t="s">
        <v>20</v>
      </c>
      <c r="J18" s="169" t="s">
        <v>21</v>
      </c>
      <c r="K18" s="169" t="s">
        <v>22</v>
      </c>
      <c r="L18" s="169" t="s">
        <v>23</v>
      </c>
    </row>
    <row r="19" spans="1:15" ht="31.5" x14ac:dyDescent="0.25">
      <c r="A19" s="163"/>
      <c r="B19" s="157"/>
      <c r="C19" s="164"/>
      <c r="D19" s="170" t="s">
        <v>47</v>
      </c>
      <c r="E19" s="163"/>
      <c r="F19" s="166"/>
      <c r="G19" s="167"/>
      <c r="H19" s="168"/>
      <c r="I19" s="171"/>
      <c r="J19" s="171"/>
      <c r="K19" s="171"/>
      <c r="L19" s="171"/>
    </row>
    <row r="20" spans="1:15" ht="57.75" customHeight="1" thickBot="1" x14ac:dyDescent="0.3">
      <c r="A20" s="172"/>
      <c r="B20" s="173"/>
      <c r="C20" s="174"/>
      <c r="D20" s="175"/>
      <c r="E20" s="172"/>
      <c r="F20" s="176"/>
      <c r="G20" s="177"/>
      <c r="H20" s="178"/>
      <c r="I20" s="179"/>
      <c r="J20" s="179"/>
      <c r="K20" s="179"/>
      <c r="L20" s="179"/>
    </row>
    <row r="21" spans="1:15" ht="13.5" customHeight="1" x14ac:dyDescent="0.25">
      <c r="A21" s="180"/>
      <c r="B21" s="181"/>
      <c r="C21" s="182"/>
      <c r="D21" s="181" t="s">
        <v>54</v>
      </c>
      <c r="E21" s="183"/>
      <c r="F21" s="184"/>
      <c r="G21" s="185"/>
      <c r="H21" s="185"/>
      <c r="I21" s="186"/>
      <c r="J21" s="186"/>
      <c r="K21" s="186"/>
      <c r="L21" s="187"/>
    </row>
    <row r="22" spans="1:15" ht="123.75" customHeight="1" x14ac:dyDescent="0.25">
      <c r="A22" s="188" t="s">
        <v>11</v>
      </c>
      <c r="B22" s="81" t="s">
        <v>84</v>
      </c>
      <c r="C22" s="97" t="s">
        <v>28</v>
      </c>
      <c r="D22" s="82" t="s">
        <v>56</v>
      </c>
      <c r="E22" s="83" t="s">
        <v>45</v>
      </c>
      <c r="F22" s="84" t="s">
        <v>29</v>
      </c>
      <c r="G22" s="84" t="s">
        <v>85</v>
      </c>
      <c r="H22" s="84">
        <v>40</v>
      </c>
      <c r="I22" s="85">
        <v>40</v>
      </c>
      <c r="J22" s="85">
        <v>0</v>
      </c>
      <c r="K22" s="85">
        <v>0</v>
      </c>
      <c r="L22" s="85">
        <v>0</v>
      </c>
      <c r="O22" t="s">
        <v>79</v>
      </c>
    </row>
    <row r="23" spans="1:15" ht="93.75" customHeight="1" x14ac:dyDescent="0.25">
      <c r="A23" s="73" t="s">
        <v>24</v>
      </c>
      <c r="B23" s="74" t="s">
        <v>31</v>
      </c>
      <c r="C23" s="75" t="s">
        <v>28</v>
      </c>
      <c r="D23" s="76" t="s">
        <v>56</v>
      </c>
      <c r="E23" s="77" t="s">
        <v>43</v>
      </c>
      <c r="F23" s="78" t="s">
        <v>32</v>
      </c>
      <c r="G23" s="78" t="s">
        <v>65</v>
      </c>
      <c r="H23" s="78">
        <v>156</v>
      </c>
      <c r="I23" s="79">
        <v>156</v>
      </c>
      <c r="J23" s="79">
        <v>0</v>
      </c>
      <c r="K23" s="79">
        <v>0</v>
      </c>
      <c r="L23" s="79">
        <v>0</v>
      </c>
    </row>
    <row r="24" spans="1:15" ht="93.75" customHeight="1" x14ac:dyDescent="0.25">
      <c r="A24" s="80" t="s">
        <v>30</v>
      </c>
      <c r="B24" s="81" t="s">
        <v>80</v>
      </c>
      <c r="C24" s="97" t="s">
        <v>28</v>
      </c>
      <c r="D24" s="82" t="s">
        <v>56</v>
      </c>
      <c r="E24" s="83"/>
      <c r="F24" s="84" t="s">
        <v>70</v>
      </c>
      <c r="G24" s="84" t="s">
        <v>69</v>
      </c>
      <c r="H24" s="84">
        <v>1200</v>
      </c>
      <c r="I24" s="85">
        <v>1200</v>
      </c>
      <c r="J24" s="85">
        <v>0</v>
      </c>
      <c r="K24" s="85">
        <v>0</v>
      </c>
      <c r="L24" s="85">
        <v>0</v>
      </c>
    </row>
    <row r="25" spans="1:15" ht="14.25" customHeight="1" x14ac:dyDescent="0.25">
      <c r="A25" s="86"/>
      <c r="B25" s="87"/>
      <c r="C25" s="88"/>
      <c r="D25" s="89" t="s">
        <v>51</v>
      </c>
      <c r="E25" s="90"/>
      <c r="F25" s="99"/>
      <c r="G25" s="91"/>
      <c r="H25" s="91"/>
      <c r="I25" s="92"/>
      <c r="J25" s="92"/>
      <c r="K25" s="92"/>
      <c r="L25" s="93"/>
    </row>
    <row r="26" spans="1:15" ht="124.5" customHeight="1" x14ac:dyDescent="0.25">
      <c r="A26" s="86" t="s">
        <v>81</v>
      </c>
      <c r="B26" s="81" t="s">
        <v>84</v>
      </c>
      <c r="C26" s="97" t="s">
        <v>28</v>
      </c>
      <c r="D26" s="82" t="s">
        <v>86</v>
      </c>
      <c r="E26" s="83" t="s">
        <v>45</v>
      </c>
      <c r="F26" s="84" t="s">
        <v>29</v>
      </c>
      <c r="G26" s="84" t="s">
        <v>85</v>
      </c>
      <c r="H26" s="84">
        <v>40</v>
      </c>
      <c r="I26" s="85">
        <v>0</v>
      </c>
      <c r="J26" s="85">
        <v>40</v>
      </c>
      <c r="K26" s="85">
        <v>0</v>
      </c>
      <c r="L26" s="85">
        <v>0</v>
      </c>
    </row>
    <row r="27" spans="1:15" ht="95.25" customHeight="1" x14ac:dyDescent="0.25">
      <c r="A27" s="94" t="s">
        <v>38</v>
      </c>
      <c r="B27" s="74" t="s">
        <v>31</v>
      </c>
      <c r="C27" s="75" t="s">
        <v>28</v>
      </c>
      <c r="D27" s="76" t="s">
        <v>77</v>
      </c>
      <c r="E27" s="77" t="s">
        <v>43</v>
      </c>
      <c r="F27" s="78" t="s">
        <v>32</v>
      </c>
      <c r="G27" s="78" t="s">
        <v>76</v>
      </c>
      <c r="H27" s="78">
        <v>52</v>
      </c>
      <c r="I27" s="79">
        <v>0</v>
      </c>
      <c r="J27" s="79">
        <v>52</v>
      </c>
      <c r="K27" s="79">
        <v>0</v>
      </c>
      <c r="L27" s="79">
        <v>0</v>
      </c>
    </row>
    <row r="28" spans="1:15" ht="126.75" customHeight="1" x14ac:dyDescent="0.25">
      <c r="A28" s="86" t="s">
        <v>42</v>
      </c>
      <c r="B28" s="81" t="s">
        <v>36</v>
      </c>
      <c r="C28" s="97" t="s">
        <v>34</v>
      </c>
      <c r="D28" s="82" t="s">
        <v>48</v>
      </c>
      <c r="E28" s="98" t="s">
        <v>46</v>
      </c>
      <c r="F28" s="84" t="s">
        <v>29</v>
      </c>
      <c r="G28" s="84" t="s">
        <v>37</v>
      </c>
      <c r="H28" s="84">
        <f>SUM(I28:L28)</f>
        <v>90</v>
      </c>
      <c r="I28" s="85">
        <v>0</v>
      </c>
      <c r="J28" s="85">
        <v>90</v>
      </c>
      <c r="K28" s="85">
        <v>0</v>
      </c>
      <c r="L28" s="85">
        <v>0</v>
      </c>
    </row>
    <row r="29" spans="1:15" ht="13.5" customHeight="1" x14ac:dyDescent="0.25">
      <c r="A29" s="80"/>
      <c r="B29" s="90"/>
      <c r="C29" s="88"/>
      <c r="D29" s="89" t="s">
        <v>52</v>
      </c>
      <c r="E29" s="189"/>
      <c r="F29" s="99"/>
      <c r="G29" s="99"/>
      <c r="H29" s="91"/>
      <c r="I29" s="92"/>
      <c r="J29" s="92"/>
      <c r="K29" s="92"/>
      <c r="L29" s="93"/>
    </row>
    <row r="30" spans="1:15" ht="64.5" customHeight="1" x14ac:dyDescent="0.25">
      <c r="A30" s="80" t="s">
        <v>57</v>
      </c>
      <c r="B30" s="81" t="s">
        <v>82</v>
      </c>
      <c r="C30" s="97" t="s">
        <v>34</v>
      </c>
      <c r="D30" s="82" t="s">
        <v>49</v>
      </c>
      <c r="E30" s="98" t="s">
        <v>46</v>
      </c>
      <c r="F30" s="84" t="s">
        <v>29</v>
      </c>
      <c r="G30" s="84" t="s">
        <v>35</v>
      </c>
      <c r="H30" s="84">
        <f>SUM(I30:L30)</f>
        <v>98</v>
      </c>
      <c r="I30" s="85">
        <v>0</v>
      </c>
      <c r="J30" s="85">
        <v>0</v>
      </c>
      <c r="K30" s="85">
        <v>98</v>
      </c>
      <c r="L30" s="85">
        <v>0</v>
      </c>
    </row>
    <row r="31" spans="1:15" ht="126.75" customHeight="1" x14ac:dyDescent="0.25">
      <c r="A31" s="80" t="s">
        <v>58</v>
      </c>
      <c r="B31" s="81" t="s">
        <v>71</v>
      </c>
      <c r="C31" s="97" t="s">
        <v>28</v>
      </c>
      <c r="D31" s="82" t="s">
        <v>66</v>
      </c>
      <c r="E31" s="83" t="s">
        <v>45</v>
      </c>
      <c r="F31" s="84" t="s">
        <v>29</v>
      </c>
      <c r="G31" s="84" t="s">
        <v>83</v>
      </c>
      <c r="H31" s="84">
        <v>15</v>
      </c>
      <c r="I31" s="85">
        <v>0</v>
      </c>
      <c r="J31" s="85">
        <v>0</v>
      </c>
      <c r="K31" s="85">
        <v>15</v>
      </c>
      <c r="L31" s="85">
        <v>0</v>
      </c>
    </row>
    <row r="32" spans="1:15" ht="15.75" customHeight="1" x14ac:dyDescent="0.25">
      <c r="A32" s="80"/>
      <c r="B32" s="90"/>
      <c r="C32" s="88"/>
      <c r="D32" s="89" t="s">
        <v>53</v>
      </c>
      <c r="E32" s="90"/>
      <c r="F32" s="99"/>
      <c r="G32" s="99"/>
      <c r="H32" s="91"/>
      <c r="I32" s="92"/>
      <c r="J32" s="92"/>
      <c r="K32" s="92"/>
      <c r="L32" s="93"/>
    </row>
    <row r="33" spans="1:18" ht="127.5" customHeight="1" x14ac:dyDescent="0.25">
      <c r="A33" s="80" t="s">
        <v>59</v>
      </c>
      <c r="B33" s="81" t="s">
        <v>62</v>
      </c>
      <c r="C33" s="97" t="s">
        <v>28</v>
      </c>
      <c r="D33" s="82" t="s">
        <v>67</v>
      </c>
      <c r="E33" s="83" t="s">
        <v>45</v>
      </c>
      <c r="F33" s="84" t="s">
        <v>29</v>
      </c>
      <c r="G33" s="84" t="s">
        <v>78</v>
      </c>
      <c r="H33" s="84">
        <v>60</v>
      </c>
      <c r="I33" s="85">
        <v>0</v>
      </c>
      <c r="J33" s="85">
        <v>0</v>
      </c>
      <c r="K33" s="85">
        <v>0</v>
      </c>
      <c r="L33" s="85">
        <v>60</v>
      </c>
      <c r="O33" t="s">
        <v>79</v>
      </c>
    </row>
    <row r="34" spans="1:18" ht="96.75" customHeight="1" x14ac:dyDescent="0.25">
      <c r="A34" s="73" t="s">
        <v>60</v>
      </c>
      <c r="B34" s="74" t="s">
        <v>31</v>
      </c>
      <c r="C34" s="75" t="s">
        <v>28</v>
      </c>
      <c r="D34" s="76" t="s">
        <v>67</v>
      </c>
      <c r="E34" s="77" t="s">
        <v>43</v>
      </c>
      <c r="F34" s="78" t="s">
        <v>32</v>
      </c>
      <c r="G34" s="78" t="s">
        <v>64</v>
      </c>
      <c r="H34" s="78">
        <v>208</v>
      </c>
      <c r="I34" s="79">
        <v>0</v>
      </c>
      <c r="J34" s="79">
        <v>0</v>
      </c>
      <c r="K34" s="79">
        <v>0</v>
      </c>
      <c r="L34" s="79">
        <v>208</v>
      </c>
      <c r="Q34" t="s">
        <v>79</v>
      </c>
      <c r="R34" t="s">
        <v>79</v>
      </c>
    </row>
    <row r="35" spans="1:18" ht="79.5" customHeight="1" x14ac:dyDescent="0.25">
      <c r="A35" s="73" t="s">
        <v>61</v>
      </c>
      <c r="B35" s="81" t="s">
        <v>68</v>
      </c>
      <c r="C35" s="97" t="s">
        <v>39</v>
      </c>
      <c r="D35" s="82" t="s">
        <v>50</v>
      </c>
      <c r="E35" s="83" t="s">
        <v>44</v>
      </c>
      <c r="F35" s="84" t="s">
        <v>29</v>
      </c>
      <c r="G35" s="84" t="s">
        <v>87</v>
      </c>
      <c r="H35" s="84">
        <v>650</v>
      </c>
      <c r="I35" s="85">
        <v>0</v>
      </c>
      <c r="J35" s="85">
        <v>0</v>
      </c>
      <c r="K35" s="85">
        <v>0</v>
      </c>
      <c r="L35" s="85">
        <v>650</v>
      </c>
      <c r="N35" t="s">
        <v>79</v>
      </c>
      <c r="R35" t="s">
        <v>79</v>
      </c>
    </row>
    <row r="36" spans="1:18" ht="33" customHeight="1" x14ac:dyDescent="0.25">
      <c r="A36" s="73"/>
      <c r="B36" s="101" t="s">
        <v>41</v>
      </c>
      <c r="C36" s="97"/>
      <c r="D36" s="82"/>
      <c r="E36" s="83"/>
      <c r="F36" s="84"/>
      <c r="G36" s="84"/>
      <c r="H36" s="102">
        <v>188</v>
      </c>
      <c r="I36" s="103">
        <v>0</v>
      </c>
      <c r="J36" s="103">
        <v>90</v>
      </c>
      <c r="K36" s="103">
        <v>98</v>
      </c>
      <c r="L36" s="103">
        <v>0</v>
      </c>
    </row>
    <row r="37" spans="1:18" ht="36.75" customHeight="1" x14ac:dyDescent="0.25">
      <c r="A37" s="80"/>
      <c r="B37" s="101" t="s">
        <v>33</v>
      </c>
      <c r="C37" s="97"/>
      <c r="D37" s="97"/>
      <c r="E37" s="83"/>
      <c r="F37" s="84"/>
      <c r="G37" s="84"/>
      <c r="H37" s="102">
        <f>SUM(I37:J37:K37:L37)</f>
        <v>2421</v>
      </c>
      <c r="I37" s="103">
        <f>SUM(I21:I34)</f>
        <v>1396</v>
      </c>
      <c r="J37" s="103">
        <v>92</v>
      </c>
      <c r="K37" s="103">
        <v>15</v>
      </c>
      <c r="L37" s="103">
        <f>SUM(L21:L36)</f>
        <v>918</v>
      </c>
    </row>
    <row r="38" spans="1:18" ht="21" customHeight="1" x14ac:dyDescent="0.25">
      <c r="A38" s="80"/>
      <c r="B38" s="101" t="s">
        <v>25</v>
      </c>
      <c r="C38" s="97"/>
      <c r="D38" s="97"/>
      <c r="E38" s="83"/>
      <c r="F38" s="84"/>
      <c r="G38" s="84"/>
      <c r="H38" s="102">
        <f>SUM(I38:J38:K38:L38)</f>
        <v>2609</v>
      </c>
      <c r="I38" s="103">
        <f>SUM(I22:I35)</f>
        <v>1396</v>
      </c>
      <c r="J38" s="103">
        <f>SUM(J22:J35)</f>
        <v>182</v>
      </c>
      <c r="K38" s="103">
        <f>SUM(K22:K35)</f>
        <v>113</v>
      </c>
      <c r="L38" s="103">
        <f>SUM(L22:L36)</f>
        <v>918</v>
      </c>
    </row>
    <row r="39" spans="1:18" ht="24.75" customHeight="1" x14ac:dyDescent="0.25">
      <c r="A39" s="190"/>
      <c r="B39" s="191" t="s">
        <v>88</v>
      </c>
      <c r="C39" s="191"/>
      <c r="D39" s="191"/>
      <c r="E39" s="191"/>
      <c r="F39" s="192"/>
      <c r="G39" s="191"/>
      <c r="H39" s="191"/>
      <c r="I39" s="191"/>
      <c r="J39" s="191" t="s">
        <v>89</v>
      </c>
      <c r="K39" s="191"/>
      <c r="L39" s="191"/>
    </row>
    <row r="40" spans="1:18" ht="25.5" customHeight="1" x14ac:dyDescent="0.25">
      <c r="A40" s="95"/>
    </row>
    <row r="41" spans="1:18" x14ac:dyDescent="0.25">
      <c r="A41" s="96"/>
    </row>
  </sheetData>
  <mergeCells count="34">
    <mergeCell ref="I18:I20"/>
    <mergeCell ref="J18:J20"/>
    <mergeCell ref="K18:K20"/>
    <mergeCell ref="L18:L20"/>
    <mergeCell ref="A15:L15"/>
    <mergeCell ref="A16:L16"/>
    <mergeCell ref="A17:A20"/>
    <mergeCell ref="B17:B20"/>
    <mergeCell ref="C17:C20"/>
    <mergeCell ref="E17:E20"/>
    <mergeCell ref="F17:F20"/>
    <mergeCell ref="G17:G20"/>
    <mergeCell ref="H17:H20"/>
    <mergeCell ref="I17:L17"/>
    <mergeCell ref="A11:B11"/>
    <mergeCell ref="C11:L11"/>
    <mergeCell ref="A12:B12"/>
    <mergeCell ref="C12:L12"/>
    <mergeCell ref="A13:B13"/>
    <mergeCell ref="C13:L13"/>
    <mergeCell ref="A8:B8"/>
    <mergeCell ref="C8:L8"/>
    <mergeCell ref="A9:B9"/>
    <mergeCell ref="C9:L9"/>
    <mergeCell ref="A10:B10"/>
    <mergeCell ref="C10:L10"/>
    <mergeCell ref="G1:L1"/>
    <mergeCell ref="B1:F1"/>
    <mergeCell ref="A7:B7"/>
    <mergeCell ref="C7:L7"/>
    <mergeCell ref="A4:L4"/>
    <mergeCell ref="A5:L5"/>
    <mergeCell ref="A6:B6"/>
    <mergeCell ref="C6:L6"/>
  </mergeCells>
  <pageMargins left="0.7" right="0.7" top="0.75" bottom="0.75" header="0.3" footer="0.3"/>
  <pageSetup paperSize="9" scale="4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O8" sqref="O8"/>
    </sheetView>
  </sheetViews>
  <sheetFormatPr defaultRowHeight="15" x14ac:dyDescent="0.25"/>
  <cols>
    <col min="1" max="1" width="6.5703125" customWidth="1"/>
    <col min="2" max="2" width="24.140625" customWidth="1"/>
    <col min="4" max="4" width="11" customWidth="1"/>
    <col min="5" max="5" width="0" hidden="1" customWidth="1"/>
    <col min="6" max="6" width="14.7109375" style="69" customWidth="1"/>
    <col min="7" max="7" width="14.85546875" customWidth="1"/>
  </cols>
  <sheetData>
    <row r="1" spans="1:12" ht="15.75" x14ac:dyDescent="0.25">
      <c r="A1" s="104" t="s">
        <v>9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</row>
    <row r="2" spans="1:12" x14ac:dyDescent="0.25">
      <c r="A2" s="105" t="s">
        <v>75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</row>
    <row r="3" spans="1:12" x14ac:dyDescent="0.25">
      <c r="A3" s="111" t="s">
        <v>10</v>
      </c>
      <c r="B3" s="114" t="s">
        <v>12</v>
      </c>
      <c r="C3" s="106" t="s">
        <v>14</v>
      </c>
      <c r="D3" s="56"/>
      <c r="E3" s="118" t="s">
        <v>15</v>
      </c>
      <c r="F3" s="121" t="s">
        <v>16</v>
      </c>
      <c r="G3" s="121" t="s">
        <v>17</v>
      </c>
      <c r="H3" s="118" t="s">
        <v>18</v>
      </c>
      <c r="I3" s="128" t="s">
        <v>19</v>
      </c>
      <c r="J3" s="129"/>
      <c r="K3" s="129"/>
      <c r="L3" s="129"/>
    </row>
    <row r="4" spans="1:12" x14ac:dyDescent="0.25">
      <c r="A4" s="112"/>
      <c r="B4" s="114"/>
      <c r="C4" s="116"/>
      <c r="D4" s="54"/>
      <c r="E4" s="119"/>
      <c r="F4" s="122"/>
      <c r="G4" s="124"/>
      <c r="H4" s="126"/>
      <c r="I4" s="107" t="s">
        <v>20</v>
      </c>
      <c r="J4" s="107" t="s">
        <v>21</v>
      </c>
      <c r="K4" s="107" t="s">
        <v>22</v>
      </c>
      <c r="L4" s="107" t="s">
        <v>23</v>
      </c>
    </row>
    <row r="5" spans="1:12" ht="25.5" x14ac:dyDescent="0.25">
      <c r="A5" s="112"/>
      <c r="B5" s="114"/>
      <c r="C5" s="116"/>
      <c r="D5" s="14" t="s">
        <v>47</v>
      </c>
      <c r="E5" s="119"/>
      <c r="F5" s="122"/>
      <c r="G5" s="124"/>
      <c r="H5" s="126"/>
      <c r="I5" s="108"/>
      <c r="J5" s="108"/>
      <c r="K5" s="108"/>
      <c r="L5" s="108"/>
    </row>
    <row r="6" spans="1:12" ht="15.75" thickBot="1" x14ac:dyDescent="0.3">
      <c r="A6" s="113"/>
      <c r="B6" s="115"/>
      <c r="C6" s="117"/>
      <c r="D6" s="55"/>
      <c r="E6" s="120"/>
      <c r="F6" s="123"/>
      <c r="G6" s="125"/>
      <c r="H6" s="127"/>
      <c r="I6" s="109"/>
      <c r="J6" s="109"/>
      <c r="K6" s="109"/>
      <c r="L6" s="109"/>
    </row>
    <row r="7" spans="1:12" x14ac:dyDescent="0.25">
      <c r="A7" s="39"/>
      <c r="B7" s="40"/>
      <c r="C7" s="41"/>
      <c r="D7" s="47" t="s">
        <v>54</v>
      </c>
      <c r="E7" s="42"/>
      <c r="F7" s="43"/>
      <c r="G7" s="44"/>
      <c r="H7" s="44"/>
      <c r="I7" s="45"/>
      <c r="J7" s="45"/>
      <c r="K7" s="45"/>
      <c r="L7" s="46"/>
    </row>
    <row r="8" spans="1:12" ht="76.5" x14ac:dyDescent="0.25">
      <c r="A8" s="49" t="s">
        <v>11</v>
      </c>
      <c r="B8" s="6" t="s">
        <v>62</v>
      </c>
      <c r="C8" s="5" t="s">
        <v>28</v>
      </c>
      <c r="D8" s="50" t="s">
        <v>55</v>
      </c>
      <c r="E8" s="2" t="s">
        <v>45</v>
      </c>
      <c r="F8" s="3" t="s">
        <v>29</v>
      </c>
      <c r="G8" s="3" t="s">
        <v>78</v>
      </c>
      <c r="H8" s="3">
        <v>195</v>
      </c>
      <c r="I8" s="9">
        <v>60</v>
      </c>
      <c r="J8" s="9">
        <v>0</v>
      </c>
      <c r="K8" s="9">
        <v>0</v>
      </c>
      <c r="L8" s="9">
        <v>0</v>
      </c>
    </row>
    <row r="9" spans="1:12" ht="76.5" x14ac:dyDescent="0.25">
      <c r="A9" s="58" t="s">
        <v>24</v>
      </c>
      <c r="B9" s="59" t="s">
        <v>31</v>
      </c>
      <c r="C9" s="60" t="s">
        <v>28</v>
      </c>
      <c r="D9" s="61" t="s">
        <v>56</v>
      </c>
      <c r="E9" s="62" t="s">
        <v>43</v>
      </c>
      <c r="F9" s="63" t="s">
        <v>32</v>
      </c>
      <c r="G9" s="63" t="s">
        <v>65</v>
      </c>
      <c r="H9" s="63">
        <v>416</v>
      </c>
      <c r="I9" s="64">
        <v>156</v>
      </c>
      <c r="J9" s="64">
        <v>0</v>
      </c>
      <c r="K9" s="64">
        <v>0</v>
      </c>
      <c r="L9" s="64">
        <v>0</v>
      </c>
    </row>
    <row r="10" spans="1:12" ht="63.75" x14ac:dyDescent="0.25">
      <c r="A10" s="15" t="s">
        <v>30</v>
      </c>
      <c r="B10" s="16" t="s">
        <v>80</v>
      </c>
      <c r="C10" s="5" t="s">
        <v>28</v>
      </c>
      <c r="D10" s="51" t="s">
        <v>56</v>
      </c>
      <c r="E10" s="17"/>
      <c r="F10" s="65" t="s">
        <v>70</v>
      </c>
      <c r="G10" s="65" t="s">
        <v>69</v>
      </c>
      <c r="H10" s="65">
        <v>1200</v>
      </c>
      <c r="I10" s="66">
        <v>1200</v>
      </c>
      <c r="J10" s="66">
        <v>0</v>
      </c>
      <c r="K10" s="66">
        <v>0</v>
      </c>
      <c r="L10" s="66">
        <v>0</v>
      </c>
    </row>
    <row r="11" spans="1:12" x14ac:dyDescent="0.25">
      <c r="A11" s="32"/>
      <c r="B11" s="33"/>
      <c r="C11" s="34"/>
      <c r="D11" s="48" t="s">
        <v>51</v>
      </c>
      <c r="E11" s="35"/>
      <c r="F11" s="70"/>
      <c r="G11" s="36"/>
      <c r="H11" s="36"/>
      <c r="I11" s="37"/>
      <c r="J11" s="37"/>
      <c r="K11" s="37"/>
      <c r="L11" s="38"/>
    </row>
    <row r="12" spans="1:12" ht="76.5" x14ac:dyDescent="0.25">
      <c r="A12" s="32" t="s">
        <v>81</v>
      </c>
      <c r="B12" s="6" t="s">
        <v>62</v>
      </c>
      <c r="C12" s="5" t="s">
        <v>28</v>
      </c>
      <c r="D12" s="50" t="s">
        <v>63</v>
      </c>
      <c r="E12" s="2" t="s">
        <v>45</v>
      </c>
      <c r="F12" s="3" t="s">
        <v>29</v>
      </c>
      <c r="G12" s="65" t="s">
        <v>78</v>
      </c>
      <c r="H12" s="65">
        <v>195</v>
      </c>
      <c r="I12" s="66">
        <v>0</v>
      </c>
      <c r="J12" s="66">
        <v>60</v>
      </c>
      <c r="K12" s="66">
        <v>0</v>
      </c>
      <c r="L12" s="66">
        <v>0</v>
      </c>
    </row>
    <row r="13" spans="1:12" ht="76.5" x14ac:dyDescent="0.25">
      <c r="A13" s="67" t="s">
        <v>38</v>
      </c>
      <c r="B13" s="59" t="s">
        <v>31</v>
      </c>
      <c r="C13" s="60" t="s">
        <v>28</v>
      </c>
      <c r="D13" s="61" t="s">
        <v>77</v>
      </c>
      <c r="E13" s="62" t="s">
        <v>43</v>
      </c>
      <c r="F13" s="63" t="s">
        <v>32</v>
      </c>
      <c r="G13" s="63" t="s">
        <v>76</v>
      </c>
      <c r="H13" s="63">
        <v>416</v>
      </c>
      <c r="I13" s="64">
        <v>0</v>
      </c>
      <c r="J13" s="64">
        <v>52</v>
      </c>
      <c r="K13" s="64">
        <v>0</v>
      </c>
      <c r="L13" s="64">
        <v>0</v>
      </c>
    </row>
    <row r="14" spans="1:12" ht="89.25" x14ac:dyDescent="0.25">
      <c r="A14" s="32" t="s">
        <v>42</v>
      </c>
      <c r="B14" s="16" t="s">
        <v>36</v>
      </c>
      <c r="C14" s="68" t="s">
        <v>34</v>
      </c>
      <c r="D14" s="51" t="s">
        <v>48</v>
      </c>
      <c r="E14" s="13" t="s">
        <v>46</v>
      </c>
      <c r="F14" s="3" t="s">
        <v>29</v>
      </c>
      <c r="G14" s="65" t="s">
        <v>37</v>
      </c>
      <c r="H14" s="65">
        <f>SUM(I14:L14)</f>
        <v>90</v>
      </c>
      <c r="I14" s="66">
        <v>0</v>
      </c>
      <c r="J14" s="66">
        <v>90</v>
      </c>
      <c r="K14" s="66">
        <v>0</v>
      </c>
      <c r="L14" s="66">
        <v>0</v>
      </c>
    </row>
    <row r="15" spans="1:12" x14ac:dyDescent="0.25">
      <c r="A15" s="15"/>
      <c r="B15" s="19"/>
      <c r="C15" s="20"/>
      <c r="D15" s="48" t="s">
        <v>52</v>
      </c>
      <c r="E15" s="21"/>
      <c r="F15" s="71"/>
      <c r="G15" s="22"/>
      <c r="H15" s="23"/>
      <c r="I15" s="24"/>
      <c r="J15" s="24"/>
      <c r="K15" s="24"/>
      <c r="L15" s="25"/>
    </row>
    <row r="16" spans="1:12" ht="51" x14ac:dyDescent="0.25">
      <c r="A16" s="15" t="s">
        <v>57</v>
      </c>
      <c r="B16" s="16" t="s">
        <v>82</v>
      </c>
      <c r="C16" s="68" t="s">
        <v>34</v>
      </c>
      <c r="D16" s="51" t="s">
        <v>49</v>
      </c>
      <c r="E16" s="13" t="s">
        <v>46</v>
      </c>
      <c r="F16" s="3" t="s">
        <v>29</v>
      </c>
      <c r="G16" s="65" t="s">
        <v>35</v>
      </c>
      <c r="H16" s="65">
        <f>SUM(I16:L16)</f>
        <v>98</v>
      </c>
      <c r="I16" s="66">
        <v>0</v>
      </c>
      <c r="J16" s="66">
        <v>0</v>
      </c>
      <c r="K16" s="66">
        <v>98</v>
      </c>
      <c r="L16" s="66">
        <v>0</v>
      </c>
    </row>
    <row r="17" spans="1:12" ht="76.5" x14ac:dyDescent="0.25">
      <c r="A17" s="15" t="s">
        <v>58</v>
      </c>
      <c r="B17" s="6" t="s">
        <v>71</v>
      </c>
      <c r="C17" s="5" t="s">
        <v>28</v>
      </c>
      <c r="D17" s="50" t="s">
        <v>66</v>
      </c>
      <c r="E17" s="2" t="s">
        <v>45</v>
      </c>
      <c r="F17" s="3" t="s">
        <v>29</v>
      </c>
      <c r="G17" s="3" t="s">
        <v>83</v>
      </c>
      <c r="H17" s="3">
        <v>195</v>
      </c>
      <c r="I17" s="9">
        <v>0</v>
      </c>
      <c r="J17" s="9">
        <v>0</v>
      </c>
      <c r="K17" s="9">
        <v>15</v>
      </c>
      <c r="L17" s="9">
        <v>0</v>
      </c>
    </row>
    <row r="18" spans="1:12" x14ac:dyDescent="0.25">
      <c r="A18" s="1"/>
      <c r="B18" s="26"/>
      <c r="C18" s="27"/>
      <c r="D18" s="48" t="s">
        <v>53</v>
      </c>
      <c r="E18" s="26"/>
      <c r="F18" s="28"/>
      <c r="G18" s="28"/>
      <c r="H18" s="29"/>
      <c r="I18" s="30"/>
      <c r="J18" s="30"/>
      <c r="K18" s="30"/>
      <c r="L18" s="31"/>
    </row>
    <row r="19" spans="1:12" ht="76.5" x14ac:dyDescent="0.25">
      <c r="A19" s="1" t="s">
        <v>59</v>
      </c>
      <c r="B19" s="6" t="s">
        <v>62</v>
      </c>
      <c r="C19" s="5" t="s">
        <v>28</v>
      </c>
      <c r="D19" s="50" t="s">
        <v>67</v>
      </c>
      <c r="E19" s="2" t="s">
        <v>45</v>
      </c>
      <c r="F19" s="3" t="s">
        <v>29</v>
      </c>
      <c r="G19" s="3" t="s">
        <v>78</v>
      </c>
      <c r="H19" s="3">
        <v>195</v>
      </c>
      <c r="I19" s="9">
        <v>0</v>
      </c>
      <c r="J19" s="9">
        <v>0</v>
      </c>
      <c r="K19" s="9">
        <v>0</v>
      </c>
      <c r="L19" s="9">
        <v>60</v>
      </c>
    </row>
    <row r="20" spans="1:12" ht="76.5" x14ac:dyDescent="0.25">
      <c r="A20" s="52" t="s">
        <v>60</v>
      </c>
      <c r="B20" s="59" t="s">
        <v>31</v>
      </c>
      <c r="C20" s="60" t="s">
        <v>28</v>
      </c>
      <c r="D20" s="61" t="s">
        <v>67</v>
      </c>
      <c r="E20" s="62" t="s">
        <v>43</v>
      </c>
      <c r="F20" s="63" t="s">
        <v>32</v>
      </c>
      <c r="G20" s="63" t="s">
        <v>64</v>
      </c>
      <c r="H20" s="63">
        <v>416</v>
      </c>
      <c r="I20" s="64">
        <v>0</v>
      </c>
      <c r="J20" s="64">
        <v>0</v>
      </c>
      <c r="K20" s="64">
        <v>0</v>
      </c>
      <c r="L20" s="64">
        <v>208</v>
      </c>
    </row>
    <row r="21" spans="1:12" ht="51" x14ac:dyDescent="0.25">
      <c r="A21" s="52" t="s">
        <v>61</v>
      </c>
      <c r="B21" s="6" t="s">
        <v>68</v>
      </c>
      <c r="C21" s="5" t="s">
        <v>39</v>
      </c>
      <c r="D21" s="50" t="s">
        <v>50</v>
      </c>
      <c r="E21" s="2" t="s">
        <v>44</v>
      </c>
      <c r="F21" s="3" t="s">
        <v>29</v>
      </c>
      <c r="G21" s="3" t="s">
        <v>40</v>
      </c>
      <c r="H21" s="3">
        <v>650</v>
      </c>
      <c r="I21" s="9">
        <v>0</v>
      </c>
      <c r="J21" s="9">
        <v>0</v>
      </c>
      <c r="K21" s="9">
        <v>0</v>
      </c>
      <c r="L21" s="9">
        <v>650</v>
      </c>
    </row>
    <row r="22" spans="1:12" ht="25.5" hidden="1" x14ac:dyDescent="0.25">
      <c r="A22" s="18"/>
      <c r="B22" s="16" t="s">
        <v>41</v>
      </c>
      <c r="C22" s="10"/>
      <c r="D22" s="10"/>
      <c r="E22" s="12"/>
      <c r="F22" s="11"/>
      <c r="G22" s="11"/>
      <c r="H22" s="65">
        <f>SUM(I22:L22)</f>
        <v>188</v>
      </c>
      <c r="I22" s="66">
        <f>SUM(I16:I17)</f>
        <v>0</v>
      </c>
      <c r="J22" s="66">
        <f>SUM(J14)</f>
        <v>90</v>
      </c>
      <c r="K22" s="66">
        <f>SUM(K16)</f>
        <v>98</v>
      </c>
      <c r="L22" s="66">
        <v>0</v>
      </c>
    </row>
    <row r="23" spans="1:12" ht="25.5" hidden="1" x14ac:dyDescent="0.25">
      <c r="A23" s="1"/>
      <c r="B23" s="7" t="s">
        <v>33</v>
      </c>
      <c r="C23" s="5"/>
      <c r="D23" s="5"/>
      <c r="E23" s="2"/>
      <c r="F23" s="3"/>
      <c r="G23" s="3"/>
      <c r="H23" s="8">
        <f>SUM(I23:L23)</f>
        <v>2461</v>
      </c>
      <c r="I23" s="4">
        <f>SUM(I8:I10)</f>
        <v>1416</v>
      </c>
      <c r="J23" s="4">
        <f>SUM(J12:J13)</f>
        <v>112</v>
      </c>
      <c r="K23" s="4">
        <f>SUM(K17:K17)</f>
        <v>15</v>
      </c>
      <c r="L23" s="4">
        <f>SUM(L19:L21)</f>
        <v>918</v>
      </c>
    </row>
    <row r="24" spans="1:12" x14ac:dyDescent="0.25">
      <c r="A24" s="1"/>
      <c r="B24" s="7" t="s">
        <v>25</v>
      </c>
      <c r="C24" s="5"/>
      <c r="D24" s="5"/>
      <c r="E24" s="2"/>
      <c r="F24" s="3"/>
      <c r="G24" s="3"/>
      <c r="H24" s="57">
        <f>SUM(I24:J24:K24:L24)</f>
        <v>2649</v>
      </c>
      <c r="I24" s="53">
        <f>SUM(I8:I21)</f>
        <v>1416</v>
      </c>
      <c r="J24" s="53">
        <f>SUM(J8:J21)</f>
        <v>202</v>
      </c>
      <c r="K24" s="53">
        <f>SUM(K8:K21)</f>
        <v>113</v>
      </c>
      <c r="L24" s="53">
        <f>SUM(L8:L21)</f>
        <v>918</v>
      </c>
    </row>
  </sheetData>
  <mergeCells count="14">
    <mergeCell ref="I4:I6"/>
    <mergeCell ref="J4:J6"/>
    <mergeCell ref="K4:K6"/>
    <mergeCell ref="L4:L6"/>
    <mergeCell ref="A1:L1"/>
    <mergeCell ref="A2:L2"/>
    <mergeCell ref="A3:A6"/>
    <mergeCell ref="B3:B6"/>
    <mergeCell ref="C3:C6"/>
    <mergeCell ref="E3:E6"/>
    <mergeCell ref="F3:F6"/>
    <mergeCell ref="G3:G6"/>
    <mergeCell ref="H3:H6"/>
    <mergeCell ref="I3:L3"/>
  </mergeCells>
  <pageMargins left="0.7" right="0.7" top="0.75" bottom="0.75" header="0.3" footer="0.3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2019-11-27T07:33:05Z</dcterms:modified>
</cp:coreProperties>
</file>